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Лист1!$B$1:$I$152</definedName>
  </definedNames>
  <calcPr calcId="162913" refMode="R1C1"/>
</workbook>
</file>

<file path=xl/calcChain.xml><?xml version="1.0" encoding="utf-8"?>
<calcChain xmlns="http://schemas.openxmlformats.org/spreadsheetml/2006/main">
  <c r="H126" i="1" l="1"/>
  <c r="I126" i="1" s="1"/>
  <c r="H77" i="1" l="1"/>
  <c r="I77" i="1" s="1"/>
  <c r="H112" i="1"/>
  <c r="I112" i="1" s="1"/>
  <c r="H101" i="1"/>
  <c r="I101" i="1" s="1"/>
  <c r="H76" i="1"/>
  <c r="I76" i="1" s="1"/>
  <c r="H75" i="1"/>
  <c r="I75" i="1" s="1"/>
  <c r="H79" i="1"/>
  <c r="I79" i="1" s="1"/>
  <c r="H84" i="1"/>
  <c r="I84" i="1" s="1"/>
  <c r="H85" i="1"/>
  <c r="I85" i="1" s="1"/>
  <c r="H140" i="1"/>
  <c r="I140" i="1" s="1"/>
  <c r="H141" i="1"/>
  <c r="I141" i="1" s="1"/>
  <c r="H175" i="1"/>
  <c r="I175" i="1" s="1"/>
  <c r="H33" i="1"/>
  <c r="I33" i="1" s="1"/>
  <c r="H6" i="1" l="1"/>
  <c r="I6" i="1" s="1"/>
  <c r="N6" i="1"/>
  <c r="O6" i="1" s="1"/>
  <c r="H7" i="1"/>
  <c r="I7" i="1" s="1"/>
  <c r="N7" i="1"/>
  <c r="O7" i="1" s="1"/>
  <c r="H8" i="1"/>
  <c r="I8" i="1" s="1"/>
  <c r="N8" i="1"/>
  <c r="O8" i="1" s="1"/>
  <c r="H9" i="1"/>
  <c r="I9" i="1" s="1"/>
  <c r="N9" i="1"/>
  <c r="O9" i="1" s="1"/>
  <c r="H10" i="1"/>
  <c r="I10" i="1" s="1"/>
  <c r="N10" i="1"/>
  <c r="O10" i="1" s="1"/>
  <c r="H11" i="1"/>
  <c r="I11" i="1" s="1"/>
  <c r="N11" i="1"/>
  <c r="O11" i="1" s="1"/>
  <c r="H12" i="1"/>
  <c r="I12" i="1" s="1"/>
  <c r="N12" i="1"/>
  <c r="O12" i="1" s="1"/>
  <c r="H13" i="1"/>
  <c r="I13" i="1" s="1"/>
  <c r="N13" i="1"/>
  <c r="O13" i="1" s="1"/>
  <c r="H14" i="1"/>
  <c r="I14" i="1" s="1"/>
  <c r="N14" i="1"/>
  <c r="O14" i="1" s="1"/>
  <c r="H15" i="1"/>
  <c r="I15" i="1" s="1"/>
  <c r="N15" i="1"/>
  <c r="O15" i="1" s="1"/>
  <c r="H16" i="1"/>
  <c r="I16" i="1" s="1"/>
  <c r="N16" i="1"/>
  <c r="O16" i="1" s="1"/>
  <c r="H17" i="1"/>
  <c r="I17" i="1" s="1"/>
  <c r="N17" i="1"/>
  <c r="O17" i="1" s="1"/>
  <c r="H18" i="1"/>
  <c r="I18" i="1" s="1"/>
  <c r="N18" i="1"/>
  <c r="O18" i="1" s="1"/>
  <c r="H19" i="1"/>
  <c r="I19" i="1" s="1"/>
  <c r="N19" i="1"/>
  <c r="O19" i="1" s="1"/>
  <c r="H20" i="1"/>
  <c r="I20" i="1" s="1"/>
  <c r="N20" i="1"/>
  <c r="O20" i="1" s="1"/>
  <c r="H21" i="1"/>
  <c r="I21" i="1" s="1"/>
  <c r="N21" i="1"/>
  <c r="O21" i="1" s="1"/>
  <c r="H22" i="1"/>
  <c r="I22" i="1" s="1"/>
  <c r="N22" i="1"/>
  <c r="O22" i="1" s="1"/>
  <c r="H23" i="1"/>
  <c r="I23" i="1" s="1"/>
  <c r="N23" i="1"/>
  <c r="O23" i="1" s="1"/>
  <c r="H24" i="1"/>
  <c r="I24" i="1" s="1"/>
  <c r="N24" i="1"/>
  <c r="O24" i="1" s="1"/>
  <c r="H25" i="1"/>
  <c r="I25" i="1" s="1"/>
  <c r="N25" i="1"/>
  <c r="O25" i="1" s="1"/>
  <c r="H26" i="1"/>
  <c r="I26" i="1" s="1"/>
  <c r="N26" i="1"/>
  <c r="O26" i="1" s="1"/>
  <c r="H27" i="1"/>
  <c r="I27" i="1" s="1"/>
  <c r="N27" i="1"/>
  <c r="O27" i="1" s="1"/>
  <c r="H28" i="1"/>
  <c r="I28" i="1" s="1"/>
  <c r="N28" i="1"/>
  <c r="O28" i="1" s="1"/>
  <c r="H29" i="1"/>
  <c r="I29" i="1" s="1"/>
  <c r="N29" i="1"/>
  <c r="O29" i="1" s="1"/>
  <c r="H30" i="1"/>
  <c r="I30" i="1" s="1"/>
  <c r="N30" i="1"/>
  <c r="O30" i="1" s="1"/>
  <c r="H31" i="1"/>
  <c r="I31" i="1" s="1"/>
  <c r="N31" i="1"/>
  <c r="O31" i="1" s="1"/>
  <c r="H32" i="1"/>
  <c r="I32" i="1" s="1"/>
  <c r="N32" i="1"/>
  <c r="O32" i="1" s="1"/>
  <c r="H34" i="1"/>
  <c r="I34" i="1" s="1"/>
  <c r="N33" i="1"/>
  <c r="O33" i="1" s="1"/>
  <c r="H35" i="1"/>
  <c r="I35" i="1" s="1"/>
  <c r="N34" i="1"/>
  <c r="O34" i="1" s="1"/>
  <c r="H36" i="1"/>
  <c r="I36" i="1" s="1"/>
  <c r="N35" i="1"/>
  <c r="O35" i="1" s="1"/>
  <c r="H37" i="1"/>
  <c r="I37" i="1" s="1"/>
  <c r="N36" i="1"/>
  <c r="O36" i="1" s="1"/>
  <c r="H38" i="1"/>
  <c r="I38" i="1" s="1"/>
  <c r="N37" i="1"/>
  <c r="O37" i="1" s="1"/>
  <c r="H39" i="1"/>
  <c r="I39" i="1" s="1"/>
  <c r="N38" i="1"/>
  <c r="O38" i="1" s="1"/>
  <c r="H40" i="1"/>
  <c r="I40" i="1" s="1"/>
  <c r="N39" i="1"/>
  <c r="O39" i="1" s="1"/>
  <c r="H41" i="1"/>
  <c r="I41" i="1" s="1"/>
  <c r="N40" i="1"/>
  <c r="O40" i="1" s="1"/>
  <c r="H42" i="1"/>
  <c r="I42" i="1" s="1"/>
  <c r="N41" i="1"/>
  <c r="O41" i="1" s="1"/>
  <c r="H43" i="1"/>
  <c r="I43" i="1" s="1"/>
  <c r="N42" i="1"/>
  <c r="O42" i="1" s="1"/>
  <c r="H44" i="1"/>
  <c r="I44" i="1" s="1"/>
  <c r="N43" i="1"/>
  <c r="O43" i="1" s="1"/>
  <c r="H45" i="1"/>
  <c r="I45" i="1" s="1"/>
  <c r="N44" i="1"/>
  <c r="O44" i="1" s="1"/>
  <c r="H46" i="1"/>
  <c r="I46" i="1" s="1"/>
  <c r="N45" i="1"/>
  <c r="O45" i="1" s="1"/>
  <c r="H47" i="1"/>
  <c r="I47" i="1" s="1"/>
  <c r="N46" i="1"/>
  <c r="O46" i="1" s="1"/>
  <c r="H48" i="1"/>
  <c r="I48" i="1" s="1"/>
  <c r="N47" i="1"/>
  <c r="O47" i="1" s="1"/>
  <c r="H49" i="1"/>
  <c r="I49" i="1" s="1"/>
  <c r="N48" i="1"/>
  <c r="O48" i="1" s="1"/>
  <c r="N49" i="1"/>
  <c r="O49" i="1" s="1"/>
  <c r="H51" i="1"/>
  <c r="I51" i="1" s="1"/>
  <c r="N50" i="1"/>
  <c r="O50" i="1" s="1"/>
  <c r="H52" i="1"/>
  <c r="I52" i="1" s="1"/>
  <c r="N51" i="1"/>
  <c r="O51" i="1" s="1"/>
  <c r="H53" i="1"/>
  <c r="I53" i="1" s="1"/>
  <c r="N52" i="1"/>
  <c r="O52" i="1" s="1"/>
  <c r="H54" i="1"/>
  <c r="I54" i="1" s="1"/>
  <c r="N53" i="1"/>
  <c r="O53" i="1" s="1"/>
  <c r="H55" i="1"/>
  <c r="I55" i="1" s="1"/>
  <c r="N54" i="1"/>
  <c r="O54" i="1" s="1"/>
  <c r="H56" i="1"/>
  <c r="I56" i="1" s="1"/>
  <c r="N55" i="1"/>
  <c r="O55" i="1" s="1"/>
  <c r="H57" i="1"/>
  <c r="I57" i="1" s="1"/>
  <c r="N56" i="1"/>
  <c r="O56" i="1" s="1"/>
  <c r="H58" i="1"/>
  <c r="I58" i="1" s="1"/>
  <c r="N57" i="1"/>
  <c r="O57" i="1" s="1"/>
  <c r="H59" i="1"/>
  <c r="I59" i="1" s="1"/>
  <c r="N58" i="1"/>
  <c r="O58" i="1" s="1"/>
  <c r="H60" i="1"/>
  <c r="I60" i="1" s="1"/>
  <c r="N59" i="1"/>
  <c r="O59" i="1" s="1"/>
  <c r="H61" i="1"/>
  <c r="I61" i="1" s="1"/>
  <c r="N60" i="1"/>
  <c r="O60" i="1" s="1"/>
  <c r="H62" i="1"/>
  <c r="I62" i="1" s="1"/>
  <c r="N61" i="1"/>
  <c r="O61" i="1" s="1"/>
  <c r="H63" i="1"/>
  <c r="I63" i="1" s="1"/>
  <c r="N62" i="1"/>
  <c r="O62" i="1" s="1"/>
  <c r="H64" i="1"/>
  <c r="I64" i="1" s="1"/>
  <c r="N63" i="1"/>
  <c r="O63" i="1" s="1"/>
  <c r="H65" i="1"/>
  <c r="I65" i="1" s="1"/>
  <c r="N64" i="1"/>
  <c r="O64" i="1" s="1"/>
  <c r="H66" i="1"/>
  <c r="I66" i="1" s="1"/>
  <c r="N65" i="1"/>
  <c r="O65" i="1" s="1"/>
  <c r="H67" i="1"/>
  <c r="I67" i="1" s="1"/>
  <c r="N66" i="1"/>
  <c r="O66" i="1" s="1"/>
  <c r="H68" i="1"/>
  <c r="I68" i="1" s="1"/>
  <c r="N67" i="1"/>
  <c r="O67" i="1" s="1"/>
  <c r="H69" i="1"/>
  <c r="I69" i="1" s="1"/>
  <c r="N68" i="1"/>
  <c r="O68" i="1" s="1"/>
  <c r="H70" i="1"/>
  <c r="I70" i="1" s="1"/>
  <c r="N69" i="1"/>
  <c r="O69" i="1" s="1"/>
  <c r="H71" i="1"/>
  <c r="I71" i="1" s="1"/>
  <c r="N70" i="1"/>
  <c r="O70" i="1" s="1"/>
  <c r="H72" i="1"/>
  <c r="I72" i="1" s="1"/>
  <c r="N71" i="1"/>
  <c r="O71" i="1" s="1"/>
  <c r="H73" i="1"/>
  <c r="I73" i="1" s="1"/>
  <c r="N72" i="1"/>
  <c r="O72" i="1" s="1"/>
  <c r="H74" i="1"/>
  <c r="I74" i="1" s="1"/>
  <c r="N73" i="1"/>
  <c r="O73" i="1" s="1"/>
  <c r="H78" i="1"/>
  <c r="I78" i="1" s="1"/>
  <c r="N74" i="1"/>
  <c r="O74" i="1" s="1"/>
  <c r="H80" i="1"/>
  <c r="I80" i="1" s="1"/>
  <c r="N75" i="1"/>
  <c r="O75" i="1" s="1"/>
  <c r="H81" i="1"/>
  <c r="I81" i="1" s="1"/>
  <c r="N76" i="1"/>
  <c r="O76" i="1" s="1"/>
  <c r="H82" i="1"/>
  <c r="I82" i="1" s="1"/>
  <c r="N77" i="1"/>
  <c r="O77" i="1" s="1"/>
  <c r="H83" i="1"/>
  <c r="I83" i="1" s="1"/>
  <c r="N78" i="1"/>
  <c r="O78" i="1" s="1"/>
  <c r="H86" i="1"/>
  <c r="I86" i="1" s="1"/>
  <c r="N79" i="1"/>
  <c r="O79" i="1" s="1"/>
  <c r="H87" i="1"/>
  <c r="I87" i="1" s="1"/>
  <c r="N80" i="1"/>
  <c r="O80" i="1" s="1"/>
  <c r="H88" i="1"/>
  <c r="I88" i="1" s="1"/>
  <c r="N81" i="1"/>
  <c r="O81" i="1" s="1"/>
  <c r="H89" i="1"/>
  <c r="I89" i="1" s="1"/>
  <c r="N82" i="1"/>
  <c r="O82" i="1" s="1"/>
  <c r="H90" i="1"/>
  <c r="I90" i="1" s="1"/>
  <c r="N83" i="1"/>
  <c r="O83" i="1" s="1"/>
  <c r="H91" i="1"/>
  <c r="I91" i="1" s="1"/>
  <c r="N84" i="1"/>
  <c r="O84" i="1" s="1"/>
  <c r="H92" i="1"/>
  <c r="I92" i="1" s="1"/>
  <c r="N85" i="1"/>
  <c r="O85" i="1" s="1"/>
  <c r="H93" i="1"/>
  <c r="I93" i="1" s="1"/>
  <c r="N86" i="1"/>
  <c r="O86" i="1" s="1"/>
  <c r="H94" i="1"/>
  <c r="I94" i="1" s="1"/>
  <c r="N87" i="1"/>
  <c r="O87" i="1" s="1"/>
  <c r="H95" i="1"/>
  <c r="I95" i="1" s="1"/>
  <c r="N88" i="1"/>
  <c r="O88" i="1" s="1"/>
  <c r="H96" i="1"/>
  <c r="I96" i="1" s="1"/>
  <c r="N89" i="1"/>
  <c r="O89" i="1" s="1"/>
  <c r="H97" i="1"/>
  <c r="I97" i="1" s="1"/>
  <c r="N90" i="1"/>
  <c r="O90" i="1" s="1"/>
  <c r="H98" i="1"/>
  <c r="I98" i="1" s="1"/>
  <c r="N91" i="1"/>
  <c r="O91" i="1" s="1"/>
  <c r="H99" i="1"/>
  <c r="I99" i="1" s="1"/>
  <c r="N92" i="1"/>
  <c r="O92" i="1" s="1"/>
  <c r="H100" i="1"/>
  <c r="I100" i="1" s="1"/>
  <c r="N93" i="1"/>
  <c r="O93" i="1" s="1"/>
  <c r="H102" i="1"/>
  <c r="I102" i="1" s="1"/>
  <c r="N94" i="1"/>
  <c r="O94" i="1" s="1"/>
  <c r="H103" i="1"/>
  <c r="I103" i="1" s="1"/>
  <c r="N95" i="1"/>
  <c r="O95" i="1" s="1"/>
  <c r="H104" i="1"/>
  <c r="I104" i="1" s="1"/>
  <c r="N96" i="1"/>
  <c r="O96" i="1" s="1"/>
  <c r="H105" i="1"/>
  <c r="I105" i="1" s="1"/>
  <c r="N97" i="1"/>
  <c r="O97" i="1" s="1"/>
  <c r="H106" i="1"/>
  <c r="I106" i="1" s="1"/>
  <c r="N98" i="1"/>
  <c r="O98" i="1" s="1"/>
  <c r="H107" i="1"/>
  <c r="I107" i="1" s="1"/>
  <c r="N99" i="1"/>
  <c r="O99" i="1" s="1"/>
  <c r="H108" i="1"/>
  <c r="I108" i="1" s="1"/>
  <c r="N100" i="1"/>
  <c r="O100" i="1" s="1"/>
  <c r="H109" i="1"/>
  <c r="I109" i="1" s="1"/>
  <c r="N101" i="1"/>
  <c r="O101" i="1" s="1"/>
  <c r="H110" i="1"/>
  <c r="I110" i="1" s="1"/>
  <c r="N102" i="1"/>
  <c r="O102" i="1" s="1"/>
  <c r="H111" i="1"/>
  <c r="I111" i="1" s="1"/>
  <c r="N103" i="1"/>
  <c r="O103" i="1" s="1"/>
  <c r="H113" i="1"/>
  <c r="I113" i="1" s="1"/>
  <c r="N104" i="1"/>
  <c r="O104" i="1" s="1"/>
  <c r="H114" i="1"/>
  <c r="I114" i="1" s="1"/>
  <c r="N105" i="1"/>
  <c r="O105" i="1" s="1"/>
  <c r="H115" i="1"/>
  <c r="I115" i="1" s="1"/>
  <c r="N106" i="1"/>
  <c r="O106" i="1" s="1"/>
  <c r="H116" i="1"/>
  <c r="I116" i="1" s="1"/>
  <c r="N107" i="1"/>
  <c r="O107" i="1" s="1"/>
  <c r="H117" i="1"/>
  <c r="I117" i="1" s="1"/>
  <c r="N108" i="1"/>
  <c r="O108" i="1" s="1"/>
  <c r="H118" i="1"/>
  <c r="I118" i="1" s="1"/>
  <c r="N109" i="1"/>
  <c r="O109" i="1" s="1"/>
  <c r="H119" i="1"/>
  <c r="I119" i="1" s="1"/>
  <c r="N110" i="1"/>
  <c r="O110" i="1" s="1"/>
  <c r="H120" i="1"/>
  <c r="I120" i="1" s="1"/>
  <c r="N111" i="1"/>
  <c r="O111" i="1" s="1"/>
  <c r="H121" i="1"/>
  <c r="I121" i="1" s="1"/>
  <c r="N112" i="1"/>
  <c r="O112" i="1" s="1"/>
  <c r="H122" i="1"/>
  <c r="I122" i="1" s="1"/>
  <c r="N113" i="1"/>
  <c r="O113" i="1" s="1"/>
  <c r="H123" i="1"/>
  <c r="I123" i="1" s="1"/>
  <c r="N114" i="1"/>
  <c r="O114" i="1" s="1"/>
  <c r="H124" i="1"/>
  <c r="I124" i="1" s="1"/>
  <c r="N115" i="1"/>
  <c r="O115" i="1" s="1"/>
  <c r="H125" i="1"/>
  <c r="I125" i="1" s="1"/>
  <c r="N116" i="1"/>
  <c r="O116" i="1" s="1"/>
  <c r="N117" i="1"/>
  <c r="O117" i="1" s="1"/>
  <c r="H127" i="1"/>
  <c r="I127" i="1" s="1"/>
  <c r="N118" i="1"/>
  <c r="O118" i="1" s="1"/>
  <c r="H128" i="1"/>
  <c r="I128" i="1" s="1"/>
  <c r="N119" i="1"/>
  <c r="O119" i="1" s="1"/>
  <c r="H129" i="1"/>
  <c r="I129" i="1" s="1"/>
  <c r="N120" i="1"/>
  <c r="O120" i="1" s="1"/>
  <c r="N121" i="1"/>
  <c r="O121" i="1" s="1"/>
  <c r="H130" i="1"/>
  <c r="I130" i="1" s="1"/>
  <c r="N122" i="1"/>
  <c r="O122" i="1" s="1"/>
  <c r="H131" i="1"/>
  <c r="I131" i="1" s="1"/>
  <c r="N123" i="1"/>
  <c r="O123" i="1" s="1"/>
  <c r="H132" i="1"/>
  <c r="I132" i="1" s="1"/>
  <c r="N124" i="1"/>
  <c r="O124" i="1" s="1"/>
  <c r="H133" i="1"/>
  <c r="I133" i="1" s="1"/>
  <c r="N125" i="1"/>
  <c r="O125" i="1" s="1"/>
  <c r="H134" i="1"/>
  <c r="I134" i="1" s="1"/>
  <c r="N126" i="1"/>
  <c r="O126" i="1" s="1"/>
  <c r="H135" i="1"/>
  <c r="I135" i="1" s="1"/>
  <c r="N127" i="1"/>
  <c r="O127" i="1" s="1"/>
  <c r="H136" i="1"/>
  <c r="I136" i="1" s="1"/>
  <c r="N128" i="1"/>
  <c r="O128" i="1" s="1"/>
  <c r="H137" i="1"/>
  <c r="I137" i="1" s="1"/>
  <c r="N129" i="1"/>
  <c r="O129" i="1" s="1"/>
  <c r="H138" i="1"/>
  <c r="I138" i="1" s="1"/>
  <c r="H139" i="1"/>
  <c r="I139" i="1" s="1"/>
  <c r="N130" i="1"/>
  <c r="O130" i="1" s="1"/>
  <c r="H142" i="1"/>
  <c r="I142" i="1" s="1"/>
  <c r="N131" i="1"/>
  <c r="O131" i="1" s="1"/>
  <c r="H143" i="1"/>
  <c r="I143" i="1" s="1"/>
  <c r="N132" i="1"/>
  <c r="O132" i="1" s="1"/>
  <c r="H144" i="1"/>
  <c r="I144" i="1" s="1"/>
  <c r="N133" i="1"/>
  <c r="O133" i="1" s="1"/>
  <c r="H145" i="1"/>
  <c r="I145" i="1" s="1"/>
  <c r="N134" i="1"/>
  <c r="O134" i="1" s="1"/>
  <c r="H146" i="1"/>
  <c r="I146" i="1" s="1"/>
  <c r="N135" i="1"/>
  <c r="O135" i="1" s="1"/>
  <c r="H147" i="1"/>
  <c r="I147" i="1" s="1"/>
  <c r="N136" i="1"/>
  <c r="O136" i="1" s="1"/>
  <c r="H148" i="1"/>
  <c r="I148" i="1" s="1"/>
  <c r="N137" i="1"/>
  <c r="O137" i="1" s="1"/>
  <c r="H149" i="1"/>
  <c r="I149" i="1" s="1"/>
  <c r="N138" i="1"/>
  <c r="O138" i="1" s="1"/>
  <c r="H150" i="1"/>
  <c r="I150" i="1" s="1"/>
  <c r="N139" i="1"/>
  <c r="O139" i="1" s="1"/>
  <c r="H151" i="1"/>
  <c r="I151" i="1" s="1"/>
  <c r="N140" i="1"/>
  <c r="O140" i="1" s="1"/>
  <c r="H152" i="1"/>
  <c r="I152" i="1" s="1"/>
  <c r="N141" i="1"/>
  <c r="O141" i="1" s="1"/>
  <c r="H153" i="1"/>
  <c r="I153" i="1" s="1"/>
  <c r="N142" i="1"/>
  <c r="O142" i="1" s="1"/>
  <c r="H154" i="1"/>
  <c r="I154" i="1" s="1"/>
  <c r="N143" i="1"/>
  <c r="O143" i="1" s="1"/>
  <c r="H155" i="1"/>
  <c r="I155" i="1" s="1"/>
  <c r="N144" i="1"/>
  <c r="O144" i="1" s="1"/>
  <c r="H156" i="1"/>
  <c r="I156" i="1" s="1"/>
  <c r="N145" i="1"/>
  <c r="O145" i="1" s="1"/>
  <c r="H157" i="1"/>
  <c r="I157" i="1" s="1"/>
  <c r="N146" i="1"/>
  <c r="O146" i="1" s="1"/>
  <c r="H158" i="1"/>
  <c r="I158" i="1" s="1"/>
  <c r="N147" i="1"/>
  <c r="O147" i="1" s="1"/>
  <c r="H159" i="1"/>
  <c r="I159" i="1" s="1"/>
  <c r="N148" i="1"/>
  <c r="O148" i="1" s="1"/>
  <c r="H160" i="1"/>
  <c r="I160" i="1" s="1"/>
  <c r="N149" i="1"/>
  <c r="O149" i="1" s="1"/>
  <c r="H161" i="1"/>
  <c r="I161" i="1" s="1"/>
  <c r="N150" i="1"/>
  <c r="O150" i="1" s="1"/>
  <c r="H162" i="1"/>
  <c r="I162" i="1" s="1"/>
  <c r="N151" i="1"/>
  <c r="O151" i="1" s="1"/>
  <c r="H163" i="1"/>
  <c r="I163" i="1" s="1"/>
  <c r="N152" i="1"/>
  <c r="O152" i="1" s="1"/>
  <c r="H164" i="1"/>
  <c r="I164" i="1" s="1"/>
  <c r="N153" i="1"/>
  <c r="O153" i="1" s="1"/>
  <c r="H165" i="1"/>
  <c r="I165" i="1" s="1"/>
  <c r="N154" i="1"/>
  <c r="O154" i="1" s="1"/>
  <c r="H166" i="1"/>
  <c r="I166" i="1" s="1"/>
  <c r="N155" i="1"/>
  <c r="O155" i="1" s="1"/>
  <c r="H167" i="1"/>
  <c r="I167" i="1" s="1"/>
  <c r="N156" i="1"/>
  <c r="O156" i="1" s="1"/>
  <c r="H168" i="1"/>
  <c r="I168" i="1" s="1"/>
  <c r="N157" i="1"/>
  <c r="O157" i="1" s="1"/>
  <c r="H169" i="1"/>
  <c r="I169" i="1" s="1"/>
  <c r="N158" i="1"/>
  <c r="O158" i="1" s="1"/>
  <c r="H170" i="1"/>
  <c r="I170" i="1" s="1"/>
  <c r="N159" i="1"/>
  <c r="O159" i="1" s="1"/>
  <c r="H171" i="1"/>
  <c r="I171" i="1" s="1"/>
  <c r="N160" i="1"/>
  <c r="O160" i="1" s="1"/>
  <c r="H172" i="1"/>
  <c r="I172" i="1" s="1"/>
  <c r="N161" i="1"/>
  <c r="O161" i="1" s="1"/>
  <c r="H173" i="1"/>
  <c r="I173" i="1" s="1"/>
  <c r="N162" i="1"/>
  <c r="O162" i="1" s="1"/>
  <c r="H174" i="1"/>
  <c r="I174" i="1" s="1"/>
  <c r="N163" i="1"/>
  <c r="O163" i="1" s="1"/>
  <c r="H176" i="1"/>
  <c r="I176" i="1" s="1"/>
  <c r="N164" i="1"/>
  <c r="O164" i="1" s="1"/>
  <c r="N165" i="1"/>
  <c r="O165" i="1" s="1"/>
  <c r="H177" i="1"/>
  <c r="I177" i="1" s="1"/>
  <c r="N166" i="1"/>
  <c r="O166" i="1" s="1"/>
  <c r="H178" i="1"/>
  <c r="I178" i="1" s="1"/>
  <c r="N167" i="1"/>
  <c r="O167" i="1" s="1"/>
</calcChain>
</file>

<file path=xl/sharedStrings.xml><?xml version="1.0" encoding="utf-8"?>
<sst xmlns="http://schemas.openxmlformats.org/spreadsheetml/2006/main" count="374" uniqueCount="308">
  <si>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</si>
  <si>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</si>
  <si>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</si>
  <si>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</si>
  <si>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</si>
  <si>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</si>
  <si>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</si>
  <si>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</si>
  <si>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</si>
  <si>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</si>
  <si>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ЗТП-Зб 304</t>
  </si>
  <si>
    <t>КТП-Зб 310</t>
  </si>
  <si>
    <t>КТП-Зб 307</t>
  </si>
  <si>
    <t>КТП-Зб 308</t>
  </si>
  <si>
    <t>КТП-Тш 205</t>
  </si>
  <si>
    <t>КТП-Зб 111</t>
  </si>
  <si>
    <t>КТП-Бш 102</t>
  </si>
  <si>
    <t>п. Варламово,  котельная  МУП  "Райжилкомхоз"</t>
  </si>
  <si>
    <t>КТП-Зб 912</t>
  </si>
  <si>
    <t>КТП-Зб 915</t>
  </si>
  <si>
    <t>КТП-Зб 914</t>
  </si>
  <si>
    <t>КТП-Р 302</t>
  </si>
  <si>
    <t>КТП-Ус 316</t>
  </si>
  <si>
    <t>КТП-Дз 601</t>
  </si>
  <si>
    <t>КТП-П 911</t>
  </si>
  <si>
    <t>КТП-П 919</t>
  </si>
  <si>
    <t>КТП-П 912</t>
  </si>
  <si>
    <t>КТП-Ф 406</t>
  </si>
  <si>
    <t>КТП-Ф 412</t>
  </si>
  <si>
    <t>КТП-Б 203</t>
  </si>
  <si>
    <t>КТП-Б 304</t>
  </si>
  <si>
    <t>КТП-Б 420</t>
  </si>
  <si>
    <t>КТП-Б 419</t>
  </si>
  <si>
    <t>КТП-Б 418</t>
  </si>
  <si>
    <t>КТП-Зб 315</t>
  </si>
  <si>
    <t>КТП-Зб 313</t>
  </si>
  <si>
    <t>КТП-Зб 326</t>
  </si>
  <si>
    <t>КТП-Зб 316</t>
  </si>
  <si>
    <t>КТП-Зб 314</t>
  </si>
  <si>
    <t>КТП-Зб 322</t>
  </si>
  <si>
    <t>КТП-Зб 302</t>
  </si>
  <si>
    <t>КТП-Зб 303</t>
  </si>
  <si>
    <t>КТП-Тш 509</t>
  </si>
  <si>
    <t>КТП-Б 421</t>
  </si>
  <si>
    <t>КТП-Б 405</t>
  </si>
  <si>
    <t>КТП-Рч 1013</t>
  </si>
  <si>
    <t>КТП-Рч 613</t>
  </si>
  <si>
    <t>КТП-Бл 111</t>
  </si>
  <si>
    <t>КТП-Нр 205</t>
  </si>
  <si>
    <t>КТП-Нр 104</t>
  </si>
  <si>
    <t>КТП-Тр 105</t>
  </si>
  <si>
    <t>КТП-Тш 608</t>
  </si>
  <si>
    <t>КТП-Тр 206</t>
  </si>
  <si>
    <t>КТП-Тр 207</t>
  </si>
  <si>
    <t>КТП-Тш 202</t>
  </si>
  <si>
    <t>КТП-Тр 402</t>
  </si>
  <si>
    <t>КТП-Ус 205</t>
  </si>
  <si>
    <t>КТП-Кс 806</t>
  </si>
  <si>
    <t>КТП-Зб 112</t>
  </si>
  <si>
    <t>КТП-Ф 3915</t>
  </si>
  <si>
    <t>КТП-Б 214</t>
  </si>
  <si>
    <t>КТП-Б 410</t>
  </si>
  <si>
    <t>КТП-Б 425</t>
  </si>
  <si>
    <t>п. Варламово,  КНС</t>
  </si>
  <si>
    <t>КТП-Зб 306</t>
  </si>
  <si>
    <t>п. Варламово,  школа,  АТС</t>
  </si>
  <si>
    <t>п. Балашейка,  водозабор</t>
  </si>
  <si>
    <t>п. Варламово,  ЦРБ,  газовый  модуль</t>
  </si>
  <si>
    <t>п. Варламово, водозабор</t>
  </si>
  <si>
    <t>КТП-Б 108</t>
  </si>
  <si>
    <t>КТП-К 205</t>
  </si>
  <si>
    <t>КТП-Л 402</t>
  </si>
  <si>
    <t>КТП-М 206</t>
  </si>
  <si>
    <t>КТП-М 501</t>
  </si>
  <si>
    <t>КТП-Н 117</t>
  </si>
  <si>
    <t>КТП-Н 203</t>
  </si>
  <si>
    <t>КТП-Н 205</t>
  </si>
  <si>
    <t>КТП-Н 302</t>
  </si>
  <si>
    <t>КТП-Н 307</t>
  </si>
  <si>
    <t>КТП-Н 308</t>
  </si>
  <si>
    <t>КТП-Н 412</t>
  </si>
  <si>
    <t>КТП-Н 501</t>
  </si>
  <si>
    <t>КТП-Н 502</t>
  </si>
  <si>
    <t>КТП-С 1012</t>
  </si>
  <si>
    <t>КТП-У 204, тр 1</t>
  </si>
  <si>
    <t>КТП-У 204, тр 2</t>
  </si>
  <si>
    <t>КТП-Б 711,  тр 1</t>
  </si>
  <si>
    <t>КТП-Б 711,  тр 2 (резерв)</t>
  </si>
  <si>
    <t>КТП-Б 208, тр 1</t>
  </si>
  <si>
    <t>КТП-Б 208, тр 2</t>
  </si>
  <si>
    <t>КТП-Ф 3110, тр 1</t>
  </si>
  <si>
    <t>КТП-Ф 3110, тр 2</t>
  </si>
  <si>
    <t>КТП- 3109, тр 1</t>
  </si>
  <si>
    <t>КТП- 3109, тр 2</t>
  </si>
  <si>
    <t>КТП-У 1001</t>
  </si>
  <si>
    <t>КТП-У 1202</t>
  </si>
  <si>
    <t>КТП-У 202</t>
  </si>
  <si>
    <t>КТП-У 203</t>
  </si>
  <si>
    <t>КТП-У 407</t>
  </si>
  <si>
    <t>КТП-Ш 115</t>
  </si>
  <si>
    <t>КТП-Ш 310</t>
  </si>
  <si>
    <t>КТП-Ш 407</t>
  </si>
  <si>
    <t>КТП-Ш 415</t>
  </si>
  <si>
    <t>КТП-Ш 418</t>
  </si>
  <si>
    <t>КТП-Ш 419</t>
  </si>
  <si>
    <t>КТП-Ш 420</t>
  </si>
  <si>
    <t>КТП-Ш 506</t>
  </si>
  <si>
    <t>КТП-Ш 508</t>
  </si>
  <si>
    <t>КТП-Ш 509</t>
  </si>
  <si>
    <t>КТП-Ш 520</t>
  </si>
  <si>
    <t>КТП-Ш 521</t>
  </si>
  <si>
    <t>КТП-Ш 615</t>
  </si>
  <si>
    <t>КТП-Ш 709</t>
  </si>
  <si>
    <t>КТП-Ш 911</t>
  </si>
  <si>
    <t>КТП-Пер 1303</t>
  </si>
  <si>
    <t>КТП-Пер 1302</t>
  </si>
  <si>
    <t>КТП-Пер 1304</t>
  </si>
  <si>
    <t>КТП-Пер 1305</t>
  </si>
  <si>
    <t>КТП-Пер 1307</t>
  </si>
  <si>
    <t>КТП-Пер 1308</t>
  </si>
  <si>
    <t>КТП-Пер 1306</t>
  </si>
  <si>
    <t>КТП-Пер 1301</t>
  </si>
  <si>
    <t>КТП-Пер 801</t>
  </si>
  <si>
    <t>КТП-Пер 802</t>
  </si>
  <si>
    <t>КТП-Пер 803</t>
  </si>
  <si>
    <t>КТП-Пб 510</t>
  </si>
  <si>
    <t>КТП-Пб 507</t>
  </si>
  <si>
    <t>КТП-Пб 501</t>
  </si>
  <si>
    <t>КТП-Пб 503</t>
  </si>
  <si>
    <t>КТП-Пб 505</t>
  </si>
  <si>
    <t>КТП-Пб 509</t>
  </si>
  <si>
    <t>КТП-Пб 506</t>
  </si>
  <si>
    <t>КТП-Пб404</t>
  </si>
  <si>
    <t>КТП-Пб 610</t>
  </si>
  <si>
    <t>КТП-Пб 701</t>
  </si>
  <si>
    <t>КТП-Пер 1001</t>
  </si>
  <si>
    <t>с. Майорское,  быт</t>
  </si>
  <si>
    <t>п. Береговой,  быт</t>
  </si>
  <si>
    <t>п.  Золотой,  животноводческая  ферма</t>
  </si>
  <si>
    <t>с. Старый  Тукшум,  быт</t>
  </si>
  <si>
    <t>с. Кузькино,  школа</t>
  </si>
  <si>
    <t>с. Львовка,  быт</t>
  </si>
  <si>
    <t>с. Муранка,  быт</t>
  </si>
  <si>
    <t>с. Муранка,  водозабор</t>
  </si>
  <si>
    <t>п.  Луговской,  школа,  отопительный  модуль</t>
  </si>
  <si>
    <t>с.  Новодевичье,  дет.  Сад</t>
  </si>
  <si>
    <t>с.  Новодевичье,  быт</t>
  </si>
  <si>
    <t>КТП-Н 304</t>
  </si>
  <si>
    <t>с.  Новодевичье,  молокоприемный  пункт</t>
  </si>
  <si>
    <t>с.  Новодевичье,  швейная  фабрика</t>
  </si>
  <si>
    <t>с. Климовка,  быт</t>
  </si>
  <si>
    <t>с. Подвалье,  водозабор</t>
  </si>
  <si>
    <t>с. Комаровка,  садовое  товарищ.  "Лешев  Овраг"</t>
  </si>
  <si>
    <t>п.  Волжский  Утес,  быт</t>
  </si>
  <si>
    <t>ТП-С 301, тр. 1</t>
  </si>
  <si>
    <t>ТП-С 301, тр. 2</t>
  </si>
  <si>
    <t>КТП-С 302, тр. 1</t>
  </si>
  <si>
    <t>КТП-С 302, тр. 2</t>
  </si>
  <si>
    <t>п.  Волжский  Утес,  школа,  дет. Сад,  администрация,  офис  врача  ОП,  магазин,  быт</t>
  </si>
  <si>
    <t>с. Бичевная,  быт,  магазин,  офис  врача  ОП</t>
  </si>
  <si>
    <t>п. Пионер,  водозабор</t>
  </si>
  <si>
    <t>с. Шигоны,  призывной  пункт,  редакция  газеты  "Время"</t>
  </si>
  <si>
    <t>с. Шигоны,  быт, магазин, сельхозтехника,  отопительный  модуль</t>
  </si>
  <si>
    <t>с. Шигоны,  быт</t>
  </si>
  <si>
    <t>с. Шигоны,  быт,  зерноток</t>
  </si>
  <si>
    <t>с. Шигоны,  база Шигонского у-ка ЗАО"ССК", столярный цех, нежил.помещения РТП</t>
  </si>
  <si>
    <t>с. Шигоны,  пилорама</t>
  </si>
  <si>
    <t>с. Шигоны,  быт,  отопительный  модуль</t>
  </si>
  <si>
    <t>с. Малячкино,  водозабор</t>
  </si>
  <si>
    <t>с. Шигоны,  Шигонская  ЦРБ</t>
  </si>
  <si>
    <t>с.  Усолье,  Пансионат  ветеранов  труда</t>
  </si>
  <si>
    <t>с.  Усолье,  быт</t>
  </si>
  <si>
    <t>с.  Усолье,  школа, офис врача ОП,  магазин,  быт</t>
  </si>
  <si>
    <t>п. Ульяновец,  фермерское  хозяйство</t>
  </si>
  <si>
    <t>с.  Ольгино,  водозабор</t>
  </si>
  <si>
    <t>КТП-У 601,  тр. 1</t>
  </si>
  <si>
    <t>с.  Усолье,  учебное хозяйство УСХК</t>
  </si>
  <si>
    <t>п. Балашейка,  пожарная  часть,  аптека,  магазин,   контора  балашейского  ЖКХ,  СДК,  пекарня,  кафе,  филиал  "Сызраньгрузавто",  быт</t>
  </si>
  <si>
    <t>п. Балашейка,  ФАП,  столовая,  магазин,  деревообраб.  Цех,  быт</t>
  </si>
  <si>
    <t>п. Балашейка,  быт</t>
  </si>
  <si>
    <t>с. Заборовка,  пилорама,  кафе</t>
  </si>
  <si>
    <t>с. Заборовка,  водозабор,  ферма,  быт</t>
  </si>
  <si>
    <t>с. Заборовка,  быт</t>
  </si>
  <si>
    <t>с. Жемковка,  МТС,  зерноток</t>
  </si>
  <si>
    <t>с. Заборовка,  школа,  газовый  модуль, вышка  сотовой  связи,  администрация</t>
  </si>
  <si>
    <t>п. Новозаборовский,  быт,  магазин</t>
  </si>
  <si>
    <t>п. Новозаборовский,  АТС,  администрация,  СДК,  быт</t>
  </si>
  <si>
    <t>п. Варламово,  быт,  магазин</t>
  </si>
  <si>
    <t>п. Варламово,  быт,  магазин,  СКЗ</t>
  </si>
  <si>
    <t>п.  Варламово           д/сад  "Радуга", магазин,  СКЗ,  быт</t>
  </si>
  <si>
    <t>п. Варламово,  д/сад,  газовый  модуль,  быт</t>
  </si>
  <si>
    <t>п. Варламово, быт,  СКЗ,  прачечная</t>
  </si>
  <si>
    <t>п. Варламово,  ДЮСШ,  быт</t>
  </si>
  <si>
    <t>п. Балашейка,  КНС</t>
  </si>
  <si>
    <t>п. Балашейка,  водозабор,  школа,  магазин,  быт</t>
  </si>
  <si>
    <t>п. Балашейка,  дет.  Сад,  администрация,  газовый  модуль,  почта,  магазин,  быт</t>
  </si>
  <si>
    <t>п. Сборный,  амбулатория,  газовый  модуль,  узел  связи,  магазин,  СДК,  быт</t>
  </si>
  <si>
    <t>п. Сборный,  быт</t>
  </si>
  <si>
    <t>п. Сборный,  очистные  сооружения</t>
  </si>
  <si>
    <t>с. Ивашевка,  котельная</t>
  </si>
  <si>
    <t>с. Ивашевка,  школа,  быт</t>
  </si>
  <si>
    <t>с. Рамено,  дет.  Сад,  быт</t>
  </si>
  <si>
    <t>с.  Чекалино,  быт</t>
  </si>
  <si>
    <t>с.  Чекалино,  газовый  модуль,  дет.  Сад,  быт</t>
  </si>
  <si>
    <t>с.  Троицкое, котельная,  быт</t>
  </si>
  <si>
    <t>с.  Троицкое,  поликлиника,  быт</t>
  </si>
  <si>
    <t>с. Новая  Рачейка,  водозабор</t>
  </si>
  <si>
    <t>с. Новая  Рачейка,  пекарня,  киоск,  быт</t>
  </si>
  <si>
    <t>с. Усинское,  дет.  Сад,  газовый  модуль,  быт</t>
  </si>
  <si>
    <t>с. Усинское,  пекарня,  быт</t>
  </si>
  <si>
    <t>с. Ст. Рачейка,  противотуберкулез.   Санаторий</t>
  </si>
  <si>
    <t>с. Ст. Рачейка,  дет.  Сад</t>
  </si>
  <si>
    <t>с. Ст. Рачейка,  быт</t>
  </si>
  <si>
    <t>с. Новогубино,  мед.  Пункт,  быт</t>
  </si>
  <si>
    <t>п. Лесная  Поляна,  быт,  производ.  База  ООО  "Садовод"</t>
  </si>
  <si>
    <t>с. Демидовка,  быт</t>
  </si>
  <si>
    <t>с. Уваровка,  быт</t>
  </si>
  <si>
    <t>п. Балашейка,  произв.  База    (не  работает)</t>
  </si>
  <si>
    <t>с.  Троицкое,  вышка  сотовой  связи</t>
  </si>
  <si>
    <t>с. Печерское,  быт</t>
  </si>
  <si>
    <t>с. Печерское,  водозабор,  амбулатория,  магазин,  быт</t>
  </si>
  <si>
    <t>с. Печерское,  администрация,  быт</t>
  </si>
  <si>
    <t>с. Печерское,  школа,  аптека,  почта,  магазин,  церковь,  быт</t>
  </si>
  <si>
    <t>с. Печерское,  дет.  Сад,  СДК</t>
  </si>
  <si>
    <t>с. Печерское,  водозабор,  магазин,  быт</t>
  </si>
  <si>
    <t>с. Печерское,  водозабор,  АЗС,  быт</t>
  </si>
  <si>
    <t>с. Кр. Мироново,  турбаза</t>
  </si>
  <si>
    <t>с.  Образцово,  дачи,  быт</t>
  </si>
  <si>
    <t>ЖБК,  котельная,  водокомплекс,  дет.  Сад,  СДК,  быт</t>
  </si>
  <si>
    <t>с. Переволоки,  скважина  №1,  СТО,  магазин,  пилорама,  кафе,  рынок,  АЗС,  быт</t>
  </si>
  <si>
    <t>с. Переволоки,  скважина  №2,  церковь,  кафе,  быт</t>
  </si>
  <si>
    <t>п. Междуреченск,  котельная</t>
  </si>
  <si>
    <t>п. Междуреченск,  ООО  "Быткомфорт"</t>
  </si>
  <si>
    <t>п. Междуреченск,  очистные  сооружения,  магазин,  быт</t>
  </si>
  <si>
    <t>п. Междуреченск,  больница,  насосная,  школа,  дет.  Сад,    газовый  модуль,    кафе,  магазин,  рынок,  церковь,  быт</t>
  </si>
  <si>
    <t>п. Междуреченск,  пожарная  часть,  водокомплекс,  администрация,  СДК,  муз.  Школа,  магазин,  быт</t>
  </si>
  <si>
    <t>п. Междуреченск,  магазин,  быт</t>
  </si>
  <si>
    <t>п. Междуреченск,  магазин,  почта,  аптека,  сбербанк,  быт</t>
  </si>
  <si>
    <t>п. Междуреченск,  быт</t>
  </si>
  <si>
    <t>КТП-У 601,  тр. 2  (резерв)</t>
  </si>
  <si>
    <t>ТП-С 201,  тр. 1</t>
  </si>
  <si>
    <t>ТП-С 201,  тр. 2</t>
  </si>
  <si>
    <t>ТП-С 201,  тр. 3</t>
  </si>
  <si>
    <t>ТП-С 201,  тр. 4</t>
  </si>
  <si>
    <t>с. Ст. Балашейка,  церковь,  быт</t>
  </si>
  <si>
    <t>КТП-Рч 612, тр. 1</t>
  </si>
  <si>
    <t>КТП-Рч 612, тр.2</t>
  </si>
  <si>
    <t>отключен</t>
  </si>
  <si>
    <t>КТП-Ш 616</t>
  </si>
  <si>
    <t>КТП-Ш 806</t>
  </si>
  <si>
    <t>КТП-Пб 513</t>
  </si>
  <si>
    <t>с. Печерское,  СДК</t>
  </si>
  <si>
    <t>КТП-Пб 604</t>
  </si>
  <si>
    <t>ТП-М 107</t>
  </si>
  <si>
    <t>Турбаза  " Золотые пески"</t>
  </si>
  <si>
    <t>КТП-М 110</t>
  </si>
  <si>
    <t>б/о "Сосновый  бор"</t>
  </si>
  <si>
    <t>с. Подвалье,  быт(дачи)</t>
  </si>
  <si>
    <t>с.  Образцово,  дачи</t>
  </si>
  <si>
    <t>250</t>
  </si>
  <si>
    <t/>
  </si>
  <si>
    <t>160</t>
  </si>
  <si>
    <t>25</t>
  </si>
  <si>
    <t>100</t>
  </si>
  <si>
    <t>8</t>
  </si>
  <si>
    <t>10</t>
  </si>
  <si>
    <t>0,9</t>
  </si>
  <si>
    <t>12</t>
  </si>
  <si>
    <t>Сызранский  участок 
(заполнять данную таблицу)</t>
  </si>
  <si>
    <t xml:space="preserve">с. Заборовка, </t>
  </si>
  <si>
    <t>КТП-Пер 702</t>
  </si>
  <si>
    <t>КТП-Пер 704</t>
  </si>
  <si>
    <t>КТП-Пер 705</t>
  </si>
  <si>
    <t>КТП-Пер 706</t>
  </si>
  <si>
    <t>КТП-Пер 707</t>
  </si>
  <si>
    <t>КТП-Пер 708</t>
  </si>
  <si>
    <t>КТП-Пер 709</t>
  </si>
  <si>
    <t>КТП-Пер 710</t>
  </si>
  <si>
    <t>КТП-Пер 711</t>
  </si>
  <si>
    <t>КТП-Пер 712</t>
  </si>
  <si>
    <t>КТП-Пер 713</t>
  </si>
  <si>
    <t>КТП-Пер 714</t>
  </si>
  <si>
    <t>КТП-Пер 715</t>
  </si>
  <si>
    <t>КТП-Пер 716</t>
  </si>
  <si>
    <t>КТП-Пер 717</t>
  </si>
  <si>
    <t>КТП-Пер 718</t>
  </si>
  <si>
    <t>КТП-Пер 721</t>
  </si>
  <si>
    <t>КТП-Пер 726</t>
  </si>
  <si>
    <t>КТП-Пер 719 с1</t>
  </si>
  <si>
    <t>КТП-Пер 719 с2</t>
  </si>
  <si>
    <t>КТП-Пб 401</t>
  </si>
  <si>
    <t>КТП-Пб 301</t>
  </si>
  <si>
    <t>б/о "Турист"</t>
  </si>
  <si>
    <t xml:space="preserve">с. Печерское,   </t>
  </si>
  <si>
    <t>КТП-Н 210</t>
  </si>
  <si>
    <t>с.  Новодевичье,  школа</t>
  </si>
  <si>
    <t>КТП-М 208</t>
  </si>
  <si>
    <t>КТП-М 111</t>
  </si>
  <si>
    <t>КТП-М 112</t>
  </si>
  <si>
    <t>с. Муранка,  б/о Сосновы й бор</t>
  </si>
  <si>
    <t>КТП-С 1002</t>
  </si>
  <si>
    <t>СНТ Дубрава  п.  Волжский  Утес,</t>
  </si>
  <si>
    <t>КТП-У 107</t>
  </si>
  <si>
    <t>с.  Львовка,  б/о голубая гавань</t>
  </si>
  <si>
    <t>КТП-М 113</t>
  </si>
  <si>
    <t>КТП-Н 210 с.2</t>
  </si>
  <si>
    <t>КТП-Пер 701</t>
  </si>
  <si>
    <t xml:space="preserve">  Сызранский  участок - сентябрь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</si>
</sst>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13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5" xfId="0" applyBorder="1"/>
    <xf numFmtId="0" fontId="0" fillId="0" borderId="7" xfId="0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4" borderId="13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0" borderId="0" xfId="0" applyFont="1"/>
    <xf numFmtId="0" fontId="5" fillId="4" borderId="1" xfId="0" applyFont="1" applyFill="1" applyBorder="1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2" fillId="4" borderId="3" xfId="0" applyFont="1" applyFill="1" applyBorder="1" applyAlignment="1">
      <alignment horizontal="left" vertical="center" wrapText="1"/>
    </xf>
    <xf numFmtId="2" fontId="3" fillId="4" borderId="11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2" fontId="0" fillId="4" borderId="14" xfId="0" applyNumberForma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vertical="center" wrapText="1"/>
    </xf>
    <xf numFmtId="0" fontId="0" fillId="4" borderId="17" xfId="0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0" fillId="4" borderId="10" xfId="0" applyFill="1" applyBorder="1" applyAlignment="1">
      <alignment vertical="center"/>
    </xf>
    <xf numFmtId="0" fontId="0" fillId="4" borderId="10" xfId="0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center" vertical="center"/>
    </xf>
    <xf numFmtId="2" fontId="5" fillId="4" borderId="1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3" fillId="4" borderId="17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 wrapText="1"/>
    </xf>
    <xf numFmtId="2" fontId="3" fillId="4" borderId="7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2" fontId="2" fillId="4" borderId="1" xfId="0" applyNumberFormat="1" applyFont="1" applyFill="1" applyBorder="1"/>
    <xf numFmtId="0" fontId="2" fillId="4" borderId="3" xfId="0" applyFont="1" applyFill="1" applyBorder="1"/>
    <xf numFmtId="0" fontId="0" fillId="4" borderId="0" xfId="0" applyFill="1"/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/>
    <xf numFmtId="164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16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164" fontId="0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" fontId="5" fillId="4" borderId="14" xfId="0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2" fontId="2" fillId="4" borderId="29" xfId="0" applyNumberFormat="1" applyFont="1" applyFill="1" applyBorder="1" applyAlignment="1">
      <alignment vertical="center"/>
    </xf>
    <xf numFmtId="0" fontId="0" fillId="4" borderId="18" xfId="0" applyFill="1" applyBorder="1" applyAlignment="1">
      <alignment vertical="center" wrapText="1"/>
    </xf>
    <xf numFmtId="0" fontId="0" fillId="4" borderId="19" xfId="0" applyFill="1" applyBorder="1" applyAlignment="1">
      <alignment horizontal="center" vertical="center"/>
    </xf>
    <xf numFmtId="0" fontId="2" fillId="4" borderId="19" xfId="0" applyFont="1" applyFill="1" applyBorder="1" applyAlignment="1">
      <alignment horizontal="left" vertical="center" wrapText="1"/>
    </xf>
    <xf numFmtId="2" fontId="0" fillId="4" borderId="19" xfId="0" applyNumberFormat="1" applyFill="1" applyBorder="1" applyAlignment="1">
      <alignment horizontal="center" vertical="center"/>
    </xf>
    <xf numFmtId="2" fontId="3" fillId="4" borderId="21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1" fontId="3" fillId="4" borderId="10" xfId="0" applyNumberFormat="1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1" fontId="3" fillId="4" borderId="35" xfId="0" applyNumberFormat="1" applyFont="1" applyFill="1" applyBorder="1" applyAlignment="1">
      <alignment horizontal="center" vertical="center"/>
    </xf>
    <xf numFmtId="1" fontId="3" fillId="4" borderId="15" xfId="0" applyNumberFormat="1" applyFont="1" applyFill="1" applyBorder="1" applyAlignment="1">
      <alignment horizontal="center" vertical="center"/>
    </xf>
    <xf numFmtId="1" fontId="3" fillId="4" borderId="18" xfId="0" applyNumberFormat="1" applyFont="1" applyFill="1" applyBorder="1" applyAlignment="1">
      <alignment horizontal="center" vertical="center"/>
    </xf>
    <xf numFmtId="1" fontId="3" fillId="4" borderId="19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1" fillId="2" borderId="26" xfId="1" applyFill="1" applyBorder="1" applyAlignment="1">
      <alignment horizontal="center" vertical="center"/>
    </xf>
    <xf numFmtId="0" fontId="1" fillId="2" borderId="27" xfId="1" applyFill="1" applyBorder="1" applyAlignment="1">
      <alignment horizontal="center" vertical="center"/>
    </xf>
    <xf numFmtId="0" fontId="1" fillId="2" borderId="28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32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wrapText="1"/>
    </xf>
    <xf numFmtId="0" fontId="6" fillId="5" borderId="27" xfId="0" applyFont="1" applyFill="1" applyBorder="1" applyAlignment="1">
      <alignment horizontal="center" wrapText="1"/>
    </xf>
    <xf numFmtId="0" fontId="6" fillId="5" borderId="28" xfId="0" applyFont="1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center" vertical="center"/>
    </xf>
    <xf numFmtId="2" fontId="3" fillId="3" borderId="31" xfId="0" applyNumberFormat="1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2"/>
  <sheetViews>
    <sheetView tabSelected="1" zoomScale="110" zoomScaleNormal="110" zoomScaleSheetLayoutView="100" workbookViewId="0">
      <selection activeCell="P8" sqref="P8"/>
    </sheetView>
  </sheetViews>
  <sheetFormatPr defaultRowHeight="15" x14ac:dyDescent="0.25"/>
  <cols>
    <col min="1" max="1" width="14.85546875" customWidth="1"/>
    <col min="2" max="2" width="18.28515625" style="24" customWidth="1"/>
    <col min="3" max="3" width="7.42578125" style="15" customWidth="1"/>
    <col min="4" max="4" width="27.28515625" customWidth="1"/>
    <col min="5" max="5" width="7.28515625" style="15" customWidth="1"/>
    <col min="6" max="7" width="6.7109375" style="15" customWidth="1"/>
    <col min="8" max="8" width="7.42578125" style="17" customWidth="1"/>
    <col min="9" max="9" width="7.140625" style="35" customWidth="1"/>
    <col min="10" max="10" width="8.5703125" customWidth="1"/>
    <col min="11" max="11" width="24.85546875" hidden="1" customWidth="1"/>
    <col min="12" max="15" width="9.140625" hidden="1" customWidth="1"/>
  </cols>
  <sheetData>
    <row r="1" spans="2:15" ht="15.75" thickBot="1" x14ac:dyDescent="0.3"/>
    <row r="2" spans="2:15" ht="27" customHeight="1" thickBot="1" x14ac:dyDescent="0.3">
      <c r="B2" s="99" t="s">
        <v>307</v>
      </c>
      <c r="C2" s="100"/>
      <c r="D2" s="100"/>
      <c r="E2" s="100"/>
      <c r="F2" s="100"/>
      <c r="G2" s="100"/>
      <c r="H2" s="100"/>
      <c r="I2" s="101"/>
      <c r="K2" s="123" t="s">
        <v>268</v>
      </c>
      <c r="L2" s="124"/>
      <c r="M2" s="124"/>
      <c r="N2" s="124"/>
      <c r="O2" s="125"/>
    </row>
    <row r="3" spans="2:15" ht="15" customHeight="1" x14ac:dyDescent="0.25">
      <c r="B3" s="107" t="s">
        <v>4</v>
      </c>
      <c r="C3" s="110" t="s">
        <v>2</v>
      </c>
      <c r="D3" s="113" t="s">
        <v>0</v>
      </c>
      <c r="E3" s="116" t="s">
        <v>5</v>
      </c>
      <c r="F3" s="117"/>
      <c r="G3" s="117"/>
      <c r="H3" s="117"/>
      <c r="I3" s="118"/>
      <c r="K3" s="116" t="s">
        <v>5</v>
      </c>
      <c r="L3" s="117"/>
      <c r="M3" s="117"/>
      <c r="N3" s="117"/>
      <c r="O3" s="118"/>
    </row>
    <row r="4" spans="2:15" x14ac:dyDescent="0.25">
      <c r="B4" s="108"/>
      <c r="C4" s="111"/>
      <c r="D4" s="114"/>
      <c r="E4" s="104" t="s">
        <v>1</v>
      </c>
      <c r="F4" s="105"/>
      <c r="G4" s="106"/>
      <c r="H4" s="102" t="s">
        <v>3</v>
      </c>
      <c r="I4" s="130" t="s">
        <v>6</v>
      </c>
      <c r="K4" s="104" t="s">
        <v>1</v>
      </c>
      <c r="L4" s="105"/>
      <c r="M4" s="106"/>
      <c r="N4" s="126" t="s">
        <v>3</v>
      </c>
      <c r="O4" s="128" t="s">
        <v>6</v>
      </c>
    </row>
    <row r="5" spans="2:15" ht="15.75" thickBot="1" x14ac:dyDescent="0.3">
      <c r="B5" s="109"/>
      <c r="C5" s="112"/>
      <c r="D5" s="115"/>
      <c r="E5" s="94" t="s">
        <v>7</v>
      </c>
      <c r="F5" s="94" t="s">
        <v>8</v>
      </c>
      <c r="G5" s="94" t="s">
        <v>9</v>
      </c>
      <c r="H5" s="103"/>
      <c r="I5" s="131"/>
      <c r="K5" s="58" t="s">
        <v>7</v>
      </c>
      <c r="L5" s="58" t="s">
        <v>8</v>
      </c>
      <c r="M5" s="58" t="s">
        <v>9</v>
      </c>
      <c r="N5" s="127"/>
      <c r="O5" s="129"/>
    </row>
    <row r="6" spans="2:15" ht="31.5" customHeight="1" x14ac:dyDescent="0.25">
      <c r="B6" s="71" t="s">
        <v>10</v>
      </c>
      <c r="C6" s="72">
        <v>400</v>
      </c>
      <c r="D6" s="73" t="s">
        <v>189</v>
      </c>
      <c r="E6" s="86">
        <v>167</v>
      </c>
      <c r="F6" s="86">
        <v>243</v>
      </c>
      <c r="G6" s="86">
        <v>201</v>
      </c>
      <c r="H6" s="74">
        <f t="shared" ref="H6:H24" si="0">(E6+F6+G6)/3*0.38*1.73</f>
        <v>133.89046666666667</v>
      </c>
      <c r="I6" s="75">
        <f>(H6/C6)*100</f>
        <v>33.472616666666667</v>
      </c>
      <c r="K6" s="59"/>
      <c r="L6" s="59"/>
      <c r="M6" s="59"/>
      <c r="N6" s="60">
        <f>(K6+L6+M6)/3*0.38*1.73</f>
        <v>0</v>
      </c>
      <c r="O6" s="60">
        <f>(N6/C6)*100</f>
        <v>0</v>
      </c>
    </row>
    <row r="7" spans="2:15" ht="18.75" customHeight="1" x14ac:dyDescent="0.25">
      <c r="B7" s="41" t="s">
        <v>11</v>
      </c>
      <c r="C7" s="11">
        <v>250</v>
      </c>
      <c r="D7" s="6" t="s">
        <v>63</v>
      </c>
      <c r="E7" s="20">
        <v>15</v>
      </c>
      <c r="F7" s="20">
        <v>14</v>
      </c>
      <c r="G7" s="20">
        <v>15</v>
      </c>
      <c r="H7" s="12">
        <f t="shared" si="0"/>
        <v>9.641866666666667</v>
      </c>
      <c r="I7" s="30">
        <f t="shared" ref="I7:I73" si="1">(H7/C7)*100</f>
        <v>3.856746666666667</v>
      </c>
      <c r="K7" s="59"/>
      <c r="L7" s="59"/>
      <c r="M7" s="59"/>
      <c r="N7" s="60">
        <f t="shared" ref="N7:N70" si="2">(K7+L7+M7)/3*0.38*1.73</f>
        <v>0</v>
      </c>
      <c r="O7" s="60">
        <f t="shared" ref="O7:O32" si="3">(N7/C7)*100</f>
        <v>0</v>
      </c>
    </row>
    <row r="8" spans="2:15" ht="30" customHeight="1" x14ac:dyDescent="0.25">
      <c r="B8" s="41" t="s">
        <v>12</v>
      </c>
      <c r="C8" s="11">
        <v>160</v>
      </c>
      <c r="D8" s="6" t="s">
        <v>191</v>
      </c>
      <c r="E8" s="20">
        <v>28</v>
      </c>
      <c r="F8" s="20">
        <v>67</v>
      </c>
      <c r="G8" s="20">
        <v>53</v>
      </c>
      <c r="H8" s="12">
        <f t="shared" si="0"/>
        <v>32.431733333333334</v>
      </c>
      <c r="I8" s="30">
        <f t="shared" si="1"/>
        <v>20.269833333333334</v>
      </c>
      <c r="K8" s="59"/>
      <c r="L8" s="59"/>
      <c r="M8" s="59"/>
      <c r="N8" s="60">
        <f t="shared" si="2"/>
        <v>0</v>
      </c>
      <c r="O8" s="60">
        <f t="shared" si="3"/>
        <v>0</v>
      </c>
    </row>
    <row r="9" spans="2:15" ht="21.75" customHeight="1" x14ac:dyDescent="0.25">
      <c r="B9" s="41" t="s">
        <v>13</v>
      </c>
      <c r="C9" s="11">
        <v>250</v>
      </c>
      <c r="D9" s="6" t="s">
        <v>65</v>
      </c>
      <c r="E9" s="20">
        <v>120</v>
      </c>
      <c r="F9" s="20">
        <v>102</v>
      </c>
      <c r="G9" s="20">
        <v>94</v>
      </c>
      <c r="H9" s="12">
        <f t="shared" si="0"/>
        <v>69.246133333333333</v>
      </c>
      <c r="I9" s="30">
        <f t="shared" si="1"/>
        <v>27.698453333333333</v>
      </c>
      <c r="K9" s="61"/>
      <c r="L9" s="61"/>
      <c r="M9" s="61"/>
      <c r="N9" s="60">
        <f t="shared" si="2"/>
        <v>0</v>
      </c>
      <c r="O9" s="60">
        <f t="shared" si="3"/>
        <v>0</v>
      </c>
    </row>
    <row r="10" spans="2:15" ht="30" customHeight="1" x14ac:dyDescent="0.25">
      <c r="B10" s="41" t="s">
        <v>64</v>
      </c>
      <c r="C10" s="11">
        <v>250</v>
      </c>
      <c r="D10" s="6" t="s">
        <v>190</v>
      </c>
      <c r="E10" s="20">
        <v>61</v>
      </c>
      <c r="F10" s="20">
        <v>45</v>
      </c>
      <c r="G10" s="20">
        <v>58</v>
      </c>
      <c r="H10" s="12">
        <f t="shared" si="0"/>
        <v>35.937866666666665</v>
      </c>
      <c r="I10" s="30">
        <f t="shared" si="1"/>
        <v>14.375146666666666</v>
      </c>
      <c r="K10" s="61"/>
      <c r="L10" s="61"/>
      <c r="M10" s="61"/>
      <c r="N10" s="60">
        <f t="shared" si="2"/>
        <v>0</v>
      </c>
      <c r="O10" s="60">
        <f t="shared" si="3"/>
        <v>0</v>
      </c>
    </row>
    <row r="11" spans="2:15" x14ac:dyDescent="0.25">
      <c r="B11" s="41" t="s">
        <v>14</v>
      </c>
      <c r="C11" s="11">
        <v>100</v>
      </c>
      <c r="D11" s="6" t="s">
        <v>200</v>
      </c>
      <c r="E11" s="88">
        <v>22</v>
      </c>
      <c r="F11" s="89">
        <v>28</v>
      </c>
      <c r="G11" s="89">
        <v>20</v>
      </c>
      <c r="H11" s="12">
        <f t="shared" si="0"/>
        <v>15.339333333333334</v>
      </c>
      <c r="I11" s="30">
        <f t="shared" si="1"/>
        <v>15.339333333333336</v>
      </c>
      <c r="K11" s="59"/>
      <c r="L11" s="59"/>
      <c r="M11" s="59"/>
      <c r="N11" s="60">
        <f t="shared" si="2"/>
        <v>0</v>
      </c>
      <c r="O11" s="60">
        <f t="shared" si="3"/>
        <v>0</v>
      </c>
    </row>
    <row r="12" spans="2:15" ht="25.5" x14ac:dyDescent="0.25">
      <c r="B12" s="41" t="s">
        <v>15</v>
      </c>
      <c r="C12" s="11">
        <v>160</v>
      </c>
      <c r="D12" s="6" t="s">
        <v>185</v>
      </c>
      <c r="E12" s="88">
        <v>25.8</v>
      </c>
      <c r="F12" s="89">
        <v>28.6</v>
      </c>
      <c r="G12" s="89">
        <v>34.200000000000003</v>
      </c>
      <c r="H12" s="12">
        <f t="shared" si="0"/>
        <v>19.415213333333334</v>
      </c>
      <c r="I12" s="30">
        <f t="shared" si="1"/>
        <v>12.134508333333335</v>
      </c>
      <c r="K12" s="59"/>
      <c r="L12" s="59"/>
      <c r="M12" s="59"/>
      <c r="N12" s="60">
        <f t="shared" si="2"/>
        <v>0</v>
      </c>
      <c r="O12" s="60">
        <f t="shared" si="3"/>
        <v>0</v>
      </c>
    </row>
    <row r="13" spans="2:15" ht="30.75" customHeight="1" x14ac:dyDescent="0.25">
      <c r="B13" s="41" t="s">
        <v>16</v>
      </c>
      <c r="C13" s="11">
        <v>400</v>
      </c>
      <c r="D13" s="6" t="s">
        <v>17</v>
      </c>
      <c r="E13" s="88">
        <v>5</v>
      </c>
      <c r="F13" s="89">
        <v>10</v>
      </c>
      <c r="G13" s="89">
        <v>25</v>
      </c>
      <c r="H13" s="12">
        <f t="shared" si="0"/>
        <v>8.7653333333333343</v>
      </c>
      <c r="I13" s="30">
        <f t="shared" si="1"/>
        <v>2.1913333333333336</v>
      </c>
      <c r="K13" s="59"/>
      <c r="L13" s="59"/>
      <c r="M13" s="59"/>
      <c r="N13" s="60">
        <f t="shared" si="2"/>
        <v>0</v>
      </c>
      <c r="O13" s="60">
        <f t="shared" si="3"/>
        <v>0</v>
      </c>
    </row>
    <row r="14" spans="2:15" x14ac:dyDescent="0.25">
      <c r="B14" s="41" t="s">
        <v>18</v>
      </c>
      <c r="C14" s="11">
        <v>160</v>
      </c>
      <c r="D14" s="6" t="s">
        <v>136</v>
      </c>
      <c r="E14" s="88">
        <v>120</v>
      </c>
      <c r="F14" s="89">
        <v>100</v>
      </c>
      <c r="G14" s="89">
        <v>76</v>
      </c>
      <c r="H14" s="12">
        <f t="shared" si="0"/>
        <v>64.863466666666667</v>
      </c>
      <c r="I14" s="30">
        <f t="shared" si="1"/>
        <v>40.539666666666669</v>
      </c>
      <c r="K14" s="61"/>
      <c r="L14" s="61"/>
      <c r="M14" s="61"/>
      <c r="N14" s="60">
        <f t="shared" si="2"/>
        <v>0</v>
      </c>
      <c r="O14" s="60">
        <f t="shared" si="3"/>
        <v>0</v>
      </c>
    </row>
    <row r="15" spans="2:15" x14ac:dyDescent="0.25">
      <c r="B15" s="41" t="s">
        <v>19</v>
      </c>
      <c r="C15" s="11">
        <v>250</v>
      </c>
      <c r="D15" s="6" t="s">
        <v>136</v>
      </c>
      <c r="E15" s="88">
        <v>36.200000000000003</v>
      </c>
      <c r="F15" s="89">
        <v>40</v>
      </c>
      <c r="G15" s="89">
        <v>27</v>
      </c>
      <c r="H15" s="12">
        <f t="shared" si="0"/>
        <v>22.614559999999997</v>
      </c>
      <c r="I15" s="30">
        <f t="shared" si="1"/>
        <v>9.0458239999999996</v>
      </c>
      <c r="K15" s="61"/>
      <c r="L15" s="61"/>
      <c r="M15" s="61"/>
      <c r="N15" s="60">
        <f t="shared" si="2"/>
        <v>0</v>
      </c>
      <c r="O15" s="60">
        <f t="shared" si="3"/>
        <v>0</v>
      </c>
    </row>
    <row r="16" spans="2:15" x14ac:dyDescent="0.25">
      <c r="B16" s="41" t="s">
        <v>20</v>
      </c>
      <c r="C16" s="11">
        <v>160</v>
      </c>
      <c r="D16" s="6" t="s">
        <v>136</v>
      </c>
      <c r="E16" s="88">
        <v>46</v>
      </c>
      <c r="F16" s="89">
        <v>58</v>
      </c>
      <c r="G16" s="89">
        <v>31</v>
      </c>
      <c r="H16" s="12">
        <f t="shared" si="0"/>
        <v>29.583000000000002</v>
      </c>
      <c r="I16" s="30">
        <f t="shared" si="1"/>
        <v>18.489375000000003</v>
      </c>
      <c r="K16" s="59"/>
      <c r="L16" s="59"/>
      <c r="M16" s="59"/>
      <c r="N16" s="60">
        <f t="shared" si="2"/>
        <v>0</v>
      </c>
      <c r="O16" s="60">
        <f t="shared" si="3"/>
        <v>0</v>
      </c>
    </row>
    <row r="17" spans="2:15" ht="45" customHeight="1" x14ac:dyDescent="0.25">
      <c r="B17" s="41" t="s">
        <v>21</v>
      </c>
      <c r="C17" s="11">
        <v>100</v>
      </c>
      <c r="D17" s="6" t="s">
        <v>214</v>
      </c>
      <c r="E17" s="32">
        <v>40</v>
      </c>
      <c r="F17" s="21">
        <v>26</v>
      </c>
      <c r="G17" s="33">
        <v>40</v>
      </c>
      <c r="H17" s="12">
        <f t="shared" si="0"/>
        <v>23.228133333333336</v>
      </c>
      <c r="I17" s="30">
        <f t="shared" si="1"/>
        <v>23.228133333333336</v>
      </c>
      <c r="K17" s="61"/>
      <c r="L17" s="61"/>
      <c r="M17" s="61"/>
      <c r="N17" s="60">
        <f t="shared" si="2"/>
        <v>0</v>
      </c>
      <c r="O17" s="60">
        <f t="shared" si="3"/>
        <v>0</v>
      </c>
    </row>
    <row r="18" spans="2:15" x14ac:dyDescent="0.25">
      <c r="B18" s="41" t="s">
        <v>22</v>
      </c>
      <c r="C18" s="11">
        <v>400</v>
      </c>
      <c r="D18" s="6" t="s">
        <v>209</v>
      </c>
      <c r="E18" s="88">
        <v>28</v>
      </c>
      <c r="F18" s="89">
        <v>35</v>
      </c>
      <c r="G18" s="89">
        <v>30</v>
      </c>
      <c r="H18" s="12">
        <f t="shared" si="0"/>
        <v>20.3794</v>
      </c>
      <c r="I18" s="30">
        <f t="shared" si="1"/>
        <v>5.0948500000000001</v>
      </c>
      <c r="K18" s="61"/>
      <c r="L18" s="61"/>
      <c r="M18" s="61"/>
      <c r="N18" s="60">
        <f t="shared" si="2"/>
        <v>0</v>
      </c>
      <c r="O18" s="60">
        <f t="shared" si="3"/>
        <v>0</v>
      </c>
    </row>
    <row r="19" spans="2:15" ht="25.5" x14ac:dyDescent="0.25">
      <c r="B19" s="41" t="s">
        <v>23</v>
      </c>
      <c r="C19" s="11">
        <v>400</v>
      </c>
      <c r="D19" s="6" t="s">
        <v>213</v>
      </c>
      <c r="E19" s="88">
        <v>20</v>
      </c>
      <c r="F19" s="89">
        <v>50</v>
      </c>
      <c r="G19" s="89">
        <v>31</v>
      </c>
      <c r="H19" s="12">
        <f t="shared" si="0"/>
        <v>22.132466666666666</v>
      </c>
      <c r="I19" s="30">
        <f t="shared" si="1"/>
        <v>5.5331166666666665</v>
      </c>
      <c r="K19" s="59"/>
      <c r="L19" s="59"/>
      <c r="M19" s="59"/>
      <c r="N19" s="60">
        <f t="shared" si="2"/>
        <v>0</v>
      </c>
      <c r="O19" s="60">
        <f t="shared" si="3"/>
        <v>0</v>
      </c>
    </row>
    <row r="20" spans="2:15" ht="38.25" x14ac:dyDescent="0.25">
      <c r="B20" s="41" t="s">
        <v>24</v>
      </c>
      <c r="C20" s="11">
        <v>250</v>
      </c>
      <c r="D20" s="6" t="s">
        <v>196</v>
      </c>
      <c r="E20" s="88">
        <v>71</v>
      </c>
      <c r="F20" s="89">
        <v>82</v>
      </c>
      <c r="G20" s="89">
        <v>74</v>
      </c>
      <c r="H20" s="12">
        <f t="shared" si="0"/>
        <v>49.743266666666671</v>
      </c>
      <c r="I20" s="30">
        <f t="shared" si="1"/>
        <v>19.897306666666665</v>
      </c>
      <c r="K20" s="59"/>
      <c r="L20" s="59"/>
      <c r="M20" s="59"/>
      <c r="N20" s="60">
        <f t="shared" si="2"/>
        <v>0</v>
      </c>
      <c r="O20" s="60">
        <f t="shared" si="3"/>
        <v>0</v>
      </c>
    </row>
    <row r="21" spans="2:15" ht="25.5" x14ac:dyDescent="0.25">
      <c r="B21" s="41" t="s">
        <v>25</v>
      </c>
      <c r="C21" s="11">
        <v>100</v>
      </c>
      <c r="D21" s="6" t="s">
        <v>198</v>
      </c>
      <c r="E21" s="88">
        <v>0</v>
      </c>
      <c r="F21" s="89">
        <v>0</v>
      </c>
      <c r="G21" s="89">
        <v>12.5</v>
      </c>
      <c r="H21" s="12">
        <f t="shared" si="0"/>
        <v>2.7391666666666667</v>
      </c>
      <c r="I21" s="30">
        <f t="shared" si="1"/>
        <v>2.7391666666666667</v>
      </c>
      <c r="K21" s="59"/>
      <c r="L21" s="59"/>
      <c r="M21" s="59"/>
      <c r="N21" s="60">
        <f t="shared" si="2"/>
        <v>0</v>
      </c>
      <c r="O21" s="60">
        <f t="shared" si="3"/>
        <v>0</v>
      </c>
    </row>
    <row r="22" spans="2:15" x14ac:dyDescent="0.25">
      <c r="B22" s="41" t="s">
        <v>26</v>
      </c>
      <c r="C22" s="11">
        <v>100</v>
      </c>
      <c r="D22" s="6" t="s">
        <v>197</v>
      </c>
      <c r="E22" s="88">
        <v>26.2</v>
      </c>
      <c r="F22" s="89">
        <v>13.8</v>
      </c>
      <c r="G22" s="89">
        <v>17.8</v>
      </c>
      <c r="H22" s="12">
        <f t="shared" si="0"/>
        <v>12.665906666666666</v>
      </c>
      <c r="I22" s="30">
        <f t="shared" si="1"/>
        <v>12.665906666666665</v>
      </c>
      <c r="K22" s="59"/>
      <c r="L22" s="59"/>
      <c r="M22" s="59"/>
      <c r="N22" s="60">
        <f t="shared" si="2"/>
        <v>0</v>
      </c>
      <c r="O22" s="60">
        <f t="shared" si="3"/>
        <v>0</v>
      </c>
    </row>
    <row r="23" spans="2:15" x14ac:dyDescent="0.25">
      <c r="B23" s="41" t="s">
        <v>27</v>
      </c>
      <c r="C23" s="11">
        <v>100</v>
      </c>
      <c r="D23" s="6" t="s">
        <v>193</v>
      </c>
      <c r="E23" s="32">
        <v>15</v>
      </c>
      <c r="F23" s="21">
        <v>25</v>
      </c>
      <c r="G23" s="33">
        <v>41</v>
      </c>
      <c r="H23" s="12">
        <f t="shared" si="0"/>
        <v>17.7498</v>
      </c>
      <c r="I23" s="30">
        <f t="shared" si="1"/>
        <v>17.7498</v>
      </c>
      <c r="K23" s="59"/>
      <c r="L23" s="59"/>
      <c r="M23" s="59"/>
      <c r="N23" s="60">
        <f t="shared" si="2"/>
        <v>0</v>
      </c>
      <c r="O23" s="60">
        <f t="shared" si="3"/>
        <v>0</v>
      </c>
    </row>
    <row r="24" spans="2:15" x14ac:dyDescent="0.25">
      <c r="B24" s="41" t="s">
        <v>28</v>
      </c>
      <c r="C24" s="11">
        <v>100</v>
      </c>
      <c r="D24" s="6" t="s">
        <v>66</v>
      </c>
      <c r="E24" s="32">
        <v>10</v>
      </c>
      <c r="F24" s="21">
        <v>9</v>
      </c>
      <c r="G24" s="33">
        <v>10</v>
      </c>
      <c r="H24" s="12">
        <f t="shared" si="0"/>
        <v>6.3548666666666662</v>
      </c>
      <c r="I24" s="30">
        <f t="shared" si="1"/>
        <v>6.3548666666666653</v>
      </c>
      <c r="K24" s="59"/>
      <c r="L24" s="59"/>
      <c r="M24" s="59"/>
      <c r="N24" s="60">
        <f t="shared" si="2"/>
        <v>0</v>
      </c>
      <c r="O24" s="60">
        <f t="shared" si="3"/>
        <v>0</v>
      </c>
    </row>
    <row r="25" spans="2:15" ht="63.75" x14ac:dyDescent="0.25">
      <c r="B25" s="41" t="s">
        <v>29</v>
      </c>
      <c r="C25" s="11">
        <v>630</v>
      </c>
      <c r="D25" s="6" t="s">
        <v>177</v>
      </c>
      <c r="E25" s="20">
        <v>56</v>
      </c>
      <c r="F25" s="20">
        <v>72</v>
      </c>
      <c r="G25" s="20">
        <v>80</v>
      </c>
      <c r="H25" s="12">
        <f>(E25+F25+G25)/3*0.38*1.73</f>
        <v>45.57973333333333</v>
      </c>
      <c r="I25" s="30">
        <f t="shared" si="1"/>
        <v>7.234878306878306</v>
      </c>
      <c r="K25" s="59"/>
      <c r="L25" s="59"/>
      <c r="M25" s="59"/>
      <c r="N25" s="60">
        <f t="shared" si="2"/>
        <v>0</v>
      </c>
      <c r="O25" s="60">
        <f t="shared" si="3"/>
        <v>0</v>
      </c>
    </row>
    <row r="26" spans="2:15" ht="33" customHeight="1" x14ac:dyDescent="0.25">
      <c r="B26" s="41" t="s">
        <v>88</v>
      </c>
      <c r="C26" s="11">
        <v>400</v>
      </c>
      <c r="D26" s="97" t="s">
        <v>178</v>
      </c>
      <c r="E26" s="20">
        <v>33</v>
      </c>
      <c r="F26" s="20">
        <v>40</v>
      </c>
      <c r="G26" s="20">
        <v>54</v>
      </c>
      <c r="H26" s="12">
        <f t="shared" ref="H26:H106" si="4">(E26+F26+G26)/3*0.38*1.73</f>
        <v>27.829933333333333</v>
      </c>
      <c r="I26" s="30">
        <f t="shared" si="1"/>
        <v>6.9574833333333332</v>
      </c>
      <c r="K26" s="59"/>
      <c r="L26" s="59"/>
      <c r="M26" s="59"/>
      <c r="N26" s="60">
        <f t="shared" si="2"/>
        <v>0</v>
      </c>
      <c r="O26" s="60">
        <f t="shared" si="3"/>
        <v>0</v>
      </c>
    </row>
    <row r="27" spans="2:15" ht="24.75" customHeight="1" x14ac:dyDescent="0.25">
      <c r="B27" s="41" t="s">
        <v>89</v>
      </c>
      <c r="C27" s="11">
        <v>400</v>
      </c>
      <c r="D27" s="98"/>
      <c r="E27" s="32">
        <v>15</v>
      </c>
      <c r="F27" s="21">
        <v>29</v>
      </c>
      <c r="G27" s="33">
        <v>89</v>
      </c>
      <c r="H27" s="12">
        <f t="shared" si="4"/>
        <v>29.144733333333335</v>
      </c>
      <c r="I27" s="30">
        <f t="shared" si="1"/>
        <v>7.2861833333333337</v>
      </c>
      <c r="K27" s="59"/>
      <c r="L27" s="59"/>
      <c r="M27" s="59"/>
      <c r="N27" s="60">
        <f t="shared" si="2"/>
        <v>0</v>
      </c>
      <c r="O27" s="60">
        <f t="shared" si="3"/>
        <v>0</v>
      </c>
    </row>
    <row r="28" spans="2:15" ht="28.5" customHeight="1" x14ac:dyDescent="0.25">
      <c r="B28" s="41" t="s">
        <v>90</v>
      </c>
      <c r="C28" s="11">
        <v>400</v>
      </c>
      <c r="D28" s="97" t="s">
        <v>195</v>
      </c>
      <c r="E28" s="32">
        <v>80</v>
      </c>
      <c r="F28" s="21">
        <v>106</v>
      </c>
      <c r="G28" s="33">
        <v>99</v>
      </c>
      <c r="H28" s="12">
        <f t="shared" si="4"/>
        <v>62.453000000000003</v>
      </c>
      <c r="I28" s="30">
        <f t="shared" si="1"/>
        <v>15.613250000000001</v>
      </c>
      <c r="K28" s="59"/>
      <c r="L28" s="59"/>
      <c r="M28" s="59"/>
      <c r="N28" s="60">
        <f t="shared" si="2"/>
        <v>0</v>
      </c>
      <c r="O28" s="60">
        <f t="shared" si="3"/>
        <v>0</v>
      </c>
    </row>
    <row r="29" spans="2:15" ht="29.25" customHeight="1" x14ac:dyDescent="0.25">
      <c r="B29" s="41" t="s">
        <v>91</v>
      </c>
      <c r="C29" s="11">
        <v>250</v>
      </c>
      <c r="D29" s="98"/>
      <c r="E29" s="20">
        <v>51</v>
      </c>
      <c r="F29" s="20">
        <v>73</v>
      </c>
      <c r="G29" s="20">
        <v>57</v>
      </c>
      <c r="H29" s="12">
        <f t="shared" si="4"/>
        <v>39.663133333333334</v>
      </c>
      <c r="I29" s="30">
        <f t="shared" si="1"/>
        <v>15.865253333333335</v>
      </c>
      <c r="K29" s="61"/>
      <c r="L29" s="61"/>
      <c r="M29" s="61"/>
      <c r="N29" s="60">
        <f t="shared" si="2"/>
        <v>0</v>
      </c>
      <c r="O29" s="60">
        <f t="shared" si="3"/>
        <v>0</v>
      </c>
    </row>
    <row r="30" spans="2:15" ht="20.25" customHeight="1" x14ac:dyDescent="0.25">
      <c r="B30" s="41" t="s">
        <v>92</v>
      </c>
      <c r="C30" s="11">
        <v>160</v>
      </c>
      <c r="D30" s="97" t="s">
        <v>194</v>
      </c>
      <c r="E30" s="88">
        <v>35</v>
      </c>
      <c r="F30" s="89">
        <v>24</v>
      </c>
      <c r="G30" s="89">
        <v>29</v>
      </c>
      <c r="H30" s="12">
        <f t="shared" si="4"/>
        <v>19.283733333333334</v>
      </c>
      <c r="I30" s="30">
        <f t="shared" si="1"/>
        <v>12.052333333333335</v>
      </c>
      <c r="K30" s="59"/>
      <c r="L30" s="59"/>
      <c r="M30" s="59"/>
      <c r="N30" s="60">
        <f t="shared" si="2"/>
        <v>0</v>
      </c>
      <c r="O30" s="60">
        <f t="shared" si="3"/>
        <v>0</v>
      </c>
    </row>
    <row r="31" spans="2:15" ht="20.25" customHeight="1" x14ac:dyDescent="0.25">
      <c r="B31" s="41" t="s">
        <v>93</v>
      </c>
      <c r="C31" s="11">
        <v>160</v>
      </c>
      <c r="D31" s="98"/>
      <c r="E31" s="88">
        <v>102</v>
      </c>
      <c r="F31" s="89">
        <v>158</v>
      </c>
      <c r="G31" s="89">
        <v>142</v>
      </c>
      <c r="H31" s="12">
        <f t="shared" si="4"/>
        <v>88.0916</v>
      </c>
      <c r="I31" s="30">
        <f t="shared" si="1"/>
        <v>55.057250000000003</v>
      </c>
      <c r="K31" s="59"/>
      <c r="L31" s="59"/>
      <c r="M31" s="59"/>
      <c r="N31" s="60">
        <f t="shared" si="2"/>
        <v>0</v>
      </c>
      <c r="O31" s="60">
        <f t="shared" si="3"/>
        <v>0</v>
      </c>
    </row>
    <row r="32" spans="2:15" x14ac:dyDescent="0.25">
      <c r="B32" s="42" t="s">
        <v>30</v>
      </c>
      <c r="C32" s="49">
        <v>100</v>
      </c>
      <c r="D32" s="6" t="s">
        <v>179</v>
      </c>
      <c r="E32" s="88">
        <v>39</v>
      </c>
      <c r="F32" s="89">
        <v>34.6</v>
      </c>
      <c r="G32" s="89">
        <v>55.2</v>
      </c>
      <c r="H32" s="12">
        <f t="shared" si="4"/>
        <v>28.224373333333336</v>
      </c>
      <c r="I32" s="10">
        <f t="shared" si="1"/>
        <v>28.224373333333336</v>
      </c>
      <c r="K32" s="59"/>
      <c r="L32" s="59"/>
      <c r="M32" s="59"/>
      <c r="N32" s="60">
        <f t="shared" si="2"/>
        <v>0</v>
      </c>
      <c r="O32" s="60">
        <f t="shared" si="3"/>
        <v>0</v>
      </c>
    </row>
    <row r="33" spans="2:15" x14ac:dyDescent="0.25">
      <c r="B33" s="41" t="s">
        <v>31</v>
      </c>
      <c r="C33" s="11">
        <v>250</v>
      </c>
      <c r="D33" s="6" t="s">
        <v>183</v>
      </c>
      <c r="E33" s="88">
        <v>27.8</v>
      </c>
      <c r="F33" s="89">
        <v>32.200000000000003</v>
      </c>
      <c r="G33" s="89">
        <v>36</v>
      </c>
      <c r="H33" s="12">
        <f t="shared" ref="H33" si="5">(E33+F33+G33)/3*0.38*1.73</f>
        <v>21.036799999999999</v>
      </c>
      <c r="I33" s="10">
        <f t="shared" ref="I33" si="6">(H33/C33)*100</f>
        <v>8.4147199999999991</v>
      </c>
      <c r="K33" s="59"/>
      <c r="L33" s="59"/>
      <c r="M33" s="59"/>
      <c r="N33" s="60">
        <f t="shared" si="2"/>
        <v>0</v>
      </c>
      <c r="O33" s="60">
        <f t="shared" ref="O33:O73" si="7">(N33/C34)*100</f>
        <v>0</v>
      </c>
    </row>
    <row r="34" spans="2:15" ht="20.25" customHeight="1" x14ac:dyDescent="0.25">
      <c r="B34" s="41" t="s">
        <v>43</v>
      </c>
      <c r="C34" s="11">
        <v>250</v>
      </c>
      <c r="D34" s="6" t="s">
        <v>269</v>
      </c>
      <c r="E34" s="20">
        <v>10</v>
      </c>
      <c r="F34" s="20">
        <v>2</v>
      </c>
      <c r="G34" s="20">
        <v>5</v>
      </c>
      <c r="H34" s="12">
        <f t="shared" si="4"/>
        <v>3.7252666666666667</v>
      </c>
      <c r="I34" s="10">
        <f t="shared" si="1"/>
        <v>1.4901066666666667</v>
      </c>
      <c r="K34" s="59"/>
      <c r="L34" s="59"/>
      <c r="M34" s="59"/>
      <c r="N34" s="60">
        <f t="shared" si="2"/>
        <v>0</v>
      </c>
      <c r="O34" s="60">
        <f t="shared" si="7"/>
        <v>0</v>
      </c>
    </row>
    <row r="35" spans="2:15" ht="21" customHeight="1" x14ac:dyDescent="0.25">
      <c r="B35" s="41" t="s">
        <v>32</v>
      </c>
      <c r="C35" s="11">
        <v>100</v>
      </c>
      <c r="D35" s="6" t="s">
        <v>182</v>
      </c>
      <c r="E35" s="88">
        <v>28</v>
      </c>
      <c r="F35" s="89">
        <v>22.6</v>
      </c>
      <c r="G35" s="89">
        <v>19.2</v>
      </c>
      <c r="H35" s="12">
        <f t="shared" si="4"/>
        <v>15.295506666666666</v>
      </c>
      <c r="I35" s="10">
        <f t="shared" si="1"/>
        <v>15.295506666666666</v>
      </c>
      <c r="K35" s="59"/>
      <c r="L35" s="59"/>
      <c r="M35" s="59"/>
      <c r="N35" s="60">
        <f t="shared" si="2"/>
        <v>0</v>
      </c>
      <c r="O35" s="60">
        <f t="shared" si="7"/>
        <v>0</v>
      </c>
    </row>
    <row r="36" spans="2:15" x14ac:dyDescent="0.25">
      <c r="B36" s="41" t="s">
        <v>33</v>
      </c>
      <c r="C36" s="11">
        <v>100</v>
      </c>
      <c r="D36" s="6" t="s">
        <v>182</v>
      </c>
      <c r="E36" s="88">
        <v>47.7</v>
      </c>
      <c r="F36" s="89">
        <v>39.700000000000003</v>
      </c>
      <c r="G36" s="89">
        <v>35.299999999999997</v>
      </c>
      <c r="H36" s="12">
        <f t="shared" si="4"/>
        <v>26.88766</v>
      </c>
      <c r="I36" s="10">
        <f t="shared" si="1"/>
        <v>26.887660000000004</v>
      </c>
      <c r="K36" s="59"/>
      <c r="L36" s="59"/>
      <c r="M36" s="59"/>
      <c r="N36" s="60">
        <f t="shared" si="2"/>
        <v>0</v>
      </c>
      <c r="O36" s="60">
        <f t="shared" si="7"/>
        <v>0</v>
      </c>
    </row>
    <row r="37" spans="2:15" ht="25.5" x14ac:dyDescent="0.25">
      <c r="B37" s="41" t="s">
        <v>34</v>
      </c>
      <c r="C37" s="11">
        <v>315</v>
      </c>
      <c r="D37" s="6" t="s">
        <v>17</v>
      </c>
      <c r="E37" s="88">
        <v>50</v>
      </c>
      <c r="F37" s="89">
        <v>68</v>
      </c>
      <c r="G37" s="89">
        <v>56</v>
      </c>
      <c r="H37" s="12">
        <f t="shared" si="4"/>
        <v>38.129199999999997</v>
      </c>
      <c r="I37" s="10">
        <f t="shared" si="1"/>
        <v>12.104507936507936</v>
      </c>
      <c r="K37" s="59"/>
      <c r="L37" s="59"/>
      <c r="M37" s="59"/>
      <c r="N37" s="60">
        <f t="shared" si="2"/>
        <v>0</v>
      </c>
      <c r="O37" s="60">
        <f t="shared" si="7"/>
        <v>0</v>
      </c>
    </row>
    <row r="38" spans="2:15" ht="25.5" x14ac:dyDescent="0.25">
      <c r="B38" s="41" t="s">
        <v>35</v>
      </c>
      <c r="C38" s="11">
        <v>160</v>
      </c>
      <c r="D38" s="6" t="s">
        <v>67</v>
      </c>
      <c r="E38" s="88">
        <v>120</v>
      </c>
      <c r="F38" s="89">
        <v>98</v>
      </c>
      <c r="G38" s="89">
        <v>102</v>
      </c>
      <c r="H38" s="12">
        <f t="shared" si="4"/>
        <v>70.122666666666674</v>
      </c>
      <c r="I38" s="10">
        <f t="shared" si="1"/>
        <v>43.826666666666668</v>
      </c>
      <c r="K38" s="59"/>
      <c r="L38" s="59"/>
      <c r="M38" s="59"/>
      <c r="N38" s="60">
        <f t="shared" si="2"/>
        <v>0</v>
      </c>
      <c r="O38" s="60">
        <f t="shared" si="7"/>
        <v>0</v>
      </c>
    </row>
    <row r="39" spans="2:15" x14ac:dyDescent="0.25">
      <c r="B39" s="41" t="s">
        <v>36</v>
      </c>
      <c r="C39" s="11">
        <v>160</v>
      </c>
      <c r="D39" s="6" t="s">
        <v>187</v>
      </c>
      <c r="E39" s="88">
        <v>76</v>
      </c>
      <c r="F39" s="89">
        <v>89</v>
      </c>
      <c r="G39" s="89">
        <v>82</v>
      </c>
      <c r="H39" s="12">
        <f t="shared" si="4"/>
        <v>54.125933333333329</v>
      </c>
      <c r="I39" s="10">
        <f t="shared" si="1"/>
        <v>33.828708333333331</v>
      </c>
      <c r="K39" s="59"/>
      <c r="L39" s="59"/>
      <c r="M39" s="59"/>
      <c r="N39" s="60">
        <f t="shared" si="2"/>
        <v>0</v>
      </c>
      <c r="O39" s="60">
        <f t="shared" si="7"/>
        <v>0</v>
      </c>
    </row>
    <row r="40" spans="2:15" x14ac:dyDescent="0.25">
      <c r="B40" s="41" t="s">
        <v>37</v>
      </c>
      <c r="C40" s="11">
        <v>250</v>
      </c>
      <c r="D40" s="6" t="s">
        <v>187</v>
      </c>
      <c r="E40" s="32">
        <v>65</v>
      </c>
      <c r="F40" s="21">
        <v>82</v>
      </c>
      <c r="G40" s="33">
        <v>55</v>
      </c>
      <c r="H40" s="12">
        <f t="shared" si="4"/>
        <v>44.264933333333332</v>
      </c>
      <c r="I40" s="10">
        <f t="shared" si="1"/>
        <v>17.705973333333333</v>
      </c>
      <c r="K40" s="59"/>
      <c r="L40" s="59"/>
      <c r="M40" s="59"/>
      <c r="N40" s="60">
        <f t="shared" si="2"/>
        <v>0</v>
      </c>
      <c r="O40" s="60">
        <f t="shared" si="7"/>
        <v>0</v>
      </c>
    </row>
    <row r="41" spans="2:15" x14ac:dyDescent="0.25">
      <c r="B41" s="41" t="s">
        <v>38</v>
      </c>
      <c r="C41" s="11">
        <v>63</v>
      </c>
      <c r="D41" s="6" t="s">
        <v>192</v>
      </c>
      <c r="E41" s="88">
        <v>15.6</v>
      </c>
      <c r="F41" s="89">
        <v>20</v>
      </c>
      <c r="G41" s="89">
        <v>34</v>
      </c>
      <c r="H41" s="12">
        <f t="shared" si="4"/>
        <v>15.251679999999999</v>
      </c>
      <c r="I41" s="10">
        <f t="shared" si="1"/>
        <v>24.209015873015872</v>
      </c>
      <c r="K41" s="59"/>
      <c r="L41" s="59"/>
      <c r="M41" s="59"/>
      <c r="N41" s="60">
        <f t="shared" si="2"/>
        <v>0</v>
      </c>
      <c r="O41" s="60">
        <f t="shared" si="7"/>
        <v>0</v>
      </c>
    </row>
    <row r="42" spans="2:15" x14ac:dyDescent="0.25">
      <c r="B42" s="41" t="s">
        <v>39</v>
      </c>
      <c r="C42" s="11">
        <v>100</v>
      </c>
      <c r="D42" s="6" t="s">
        <v>68</v>
      </c>
      <c r="E42" s="88">
        <v>12.5</v>
      </c>
      <c r="F42" s="89">
        <v>12.5</v>
      </c>
      <c r="G42" s="89">
        <v>12.8</v>
      </c>
      <c r="H42" s="12">
        <f t="shared" si="4"/>
        <v>8.283240000000001</v>
      </c>
      <c r="I42" s="10">
        <f t="shared" si="1"/>
        <v>8.283240000000001</v>
      </c>
      <c r="K42" s="59"/>
      <c r="L42" s="59"/>
      <c r="M42" s="59"/>
      <c r="N42" s="60">
        <f t="shared" si="2"/>
        <v>0</v>
      </c>
      <c r="O42" s="60">
        <f t="shared" si="7"/>
        <v>0</v>
      </c>
    </row>
    <row r="43" spans="2:15" x14ac:dyDescent="0.25">
      <c r="B43" s="41" t="s">
        <v>40</v>
      </c>
      <c r="C43" s="11">
        <v>160</v>
      </c>
      <c r="D43" s="29" t="s">
        <v>187</v>
      </c>
      <c r="E43" s="21">
        <v>31</v>
      </c>
      <c r="F43" s="21">
        <v>44</v>
      </c>
      <c r="G43" s="21">
        <v>56</v>
      </c>
      <c r="H43" s="12">
        <f t="shared" si="4"/>
        <v>28.706466666666667</v>
      </c>
      <c r="I43" s="10">
        <f t="shared" si="1"/>
        <v>17.941541666666666</v>
      </c>
      <c r="K43" s="59"/>
      <c r="L43" s="59"/>
      <c r="M43" s="59"/>
      <c r="N43" s="60">
        <f t="shared" si="2"/>
        <v>0</v>
      </c>
      <c r="O43" s="60">
        <f t="shared" si="7"/>
        <v>0</v>
      </c>
    </row>
    <row r="44" spans="2:15" ht="25.5" x14ac:dyDescent="0.25">
      <c r="B44" s="41" t="s">
        <v>41</v>
      </c>
      <c r="C44" s="11">
        <v>250</v>
      </c>
      <c r="D44" s="29" t="s">
        <v>188</v>
      </c>
      <c r="E44" s="21">
        <v>180</v>
      </c>
      <c r="F44" s="21">
        <v>243</v>
      </c>
      <c r="G44" s="21">
        <v>181</v>
      </c>
      <c r="H44" s="12">
        <f t="shared" si="4"/>
        <v>132.35653333333335</v>
      </c>
      <c r="I44" s="10">
        <f t="shared" si="1"/>
        <v>52.942613333333341</v>
      </c>
      <c r="K44" s="59"/>
      <c r="L44" s="59"/>
      <c r="M44" s="59"/>
      <c r="N44" s="60">
        <f t="shared" si="2"/>
        <v>0</v>
      </c>
      <c r="O44" s="60">
        <f t="shared" si="7"/>
        <v>0</v>
      </c>
    </row>
    <row r="45" spans="2:15" x14ac:dyDescent="0.25">
      <c r="B45" s="41" t="s">
        <v>42</v>
      </c>
      <c r="C45" s="11">
        <v>100</v>
      </c>
      <c r="D45" s="29" t="s">
        <v>201</v>
      </c>
      <c r="E45" s="88">
        <v>44</v>
      </c>
      <c r="F45" s="89">
        <v>38</v>
      </c>
      <c r="G45" s="89">
        <v>46.6</v>
      </c>
      <c r="H45" s="12">
        <f t="shared" si="4"/>
        <v>28.180546666666668</v>
      </c>
      <c r="I45" s="10">
        <f t="shared" si="1"/>
        <v>28.180546666666668</v>
      </c>
      <c r="K45" s="59"/>
      <c r="L45" s="59"/>
      <c r="M45" s="59"/>
      <c r="N45" s="60">
        <f t="shared" si="2"/>
        <v>0</v>
      </c>
      <c r="O45" s="60">
        <f t="shared" si="7"/>
        <v>0</v>
      </c>
    </row>
    <row r="46" spans="2:15" ht="38.25" x14ac:dyDescent="0.25">
      <c r="B46" s="41" t="s">
        <v>43</v>
      </c>
      <c r="C46" s="11">
        <v>250</v>
      </c>
      <c r="D46" s="29" t="s">
        <v>184</v>
      </c>
      <c r="E46" s="88">
        <v>21</v>
      </c>
      <c r="F46" s="89">
        <v>48</v>
      </c>
      <c r="G46" s="89">
        <v>38</v>
      </c>
      <c r="H46" s="12">
        <f t="shared" si="4"/>
        <v>23.447266666666664</v>
      </c>
      <c r="I46" s="10">
        <f t="shared" si="1"/>
        <v>9.3789066666666656</v>
      </c>
      <c r="K46" s="59"/>
      <c r="L46" s="59"/>
      <c r="M46" s="59"/>
      <c r="N46" s="60">
        <f t="shared" si="2"/>
        <v>0</v>
      </c>
      <c r="O46" s="60">
        <f t="shared" si="7"/>
        <v>0</v>
      </c>
    </row>
    <row r="47" spans="2:15" x14ac:dyDescent="0.25">
      <c r="B47" s="41" t="s">
        <v>44</v>
      </c>
      <c r="C47" s="11">
        <v>400</v>
      </c>
      <c r="D47" s="29" t="s">
        <v>180</v>
      </c>
      <c r="E47" s="88">
        <v>0</v>
      </c>
      <c r="F47" s="89">
        <v>30</v>
      </c>
      <c r="G47" s="89">
        <v>0</v>
      </c>
      <c r="H47" s="12">
        <f t="shared" si="4"/>
        <v>6.5739999999999998</v>
      </c>
      <c r="I47" s="10">
        <f t="shared" si="1"/>
        <v>1.6434999999999997</v>
      </c>
      <c r="K47" s="59"/>
      <c r="L47" s="59"/>
      <c r="M47" s="59"/>
      <c r="N47" s="60">
        <f t="shared" si="2"/>
        <v>0</v>
      </c>
      <c r="O47" s="60">
        <f t="shared" si="7"/>
        <v>0</v>
      </c>
    </row>
    <row r="48" spans="2:15" x14ac:dyDescent="0.25">
      <c r="B48" s="41" t="s">
        <v>45</v>
      </c>
      <c r="C48" s="11">
        <v>100</v>
      </c>
      <c r="D48" s="29" t="s">
        <v>212</v>
      </c>
      <c r="E48" s="88">
        <v>38</v>
      </c>
      <c r="F48" s="89">
        <v>46</v>
      </c>
      <c r="G48" s="89">
        <v>49</v>
      </c>
      <c r="H48" s="12">
        <f t="shared" si="4"/>
        <v>29.144733333333335</v>
      </c>
      <c r="I48" s="10">
        <f t="shared" si="1"/>
        <v>29.144733333333335</v>
      </c>
      <c r="K48" s="59"/>
      <c r="L48" s="59"/>
      <c r="M48" s="59"/>
      <c r="N48" s="60">
        <f t="shared" si="2"/>
        <v>0</v>
      </c>
      <c r="O48" s="60">
        <f t="shared" si="7"/>
        <v>0</v>
      </c>
    </row>
    <row r="49" spans="2:15" ht="39" thickBot="1" x14ac:dyDescent="0.3">
      <c r="B49" s="41" t="s">
        <v>245</v>
      </c>
      <c r="C49" s="11">
        <v>630</v>
      </c>
      <c r="D49" s="29" t="s">
        <v>210</v>
      </c>
      <c r="E49" s="90">
        <v>210</v>
      </c>
      <c r="F49" s="91">
        <v>192</v>
      </c>
      <c r="G49" s="91">
        <v>201</v>
      </c>
      <c r="H49" s="12">
        <f t="shared" si="4"/>
        <v>132.13739999999999</v>
      </c>
      <c r="I49" s="10">
        <f t="shared" si="1"/>
        <v>20.974190476190476</v>
      </c>
      <c r="K49" s="59"/>
      <c r="L49" s="59"/>
      <c r="M49" s="59"/>
      <c r="N49" s="60">
        <f t="shared" si="2"/>
        <v>0</v>
      </c>
      <c r="O49" s="60">
        <f t="shared" si="7"/>
        <v>0</v>
      </c>
    </row>
    <row r="50" spans="2:15" ht="39" thickBot="1" x14ac:dyDescent="0.3">
      <c r="B50" s="41" t="s">
        <v>246</v>
      </c>
      <c r="C50" s="11">
        <v>630</v>
      </c>
      <c r="D50" s="6" t="s">
        <v>210</v>
      </c>
      <c r="E50" s="120" t="s">
        <v>247</v>
      </c>
      <c r="F50" s="121"/>
      <c r="G50" s="121"/>
      <c r="H50" s="121"/>
      <c r="I50" s="122"/>
      <c r="K50" s="59"/>
      <c r="L50" s="59"/>
      <c r="M50" s="59"/>
      <c r="N50" s="60">
        <f t="shared" si="2"/>
        <v>0</v>
      </c>
      <c r="O50" s="60">
        <f t="shared" si="7"/>
        <v>0</v>
      </c>
    </row>
    <row r="51" spans="2:15" x14ac:dyDescent="0.25">
      <c r="B51" s="41" t="s">
        <v>46</v>
      </c>
      <c r="C51" s="11">
        <v>100</v>
      </c>
      <c r="D51" s="6" t="s">
        <v>211</v>
      </c>
      <c r="E51" s="92">
        <v>48.4</v>
      </c>
      <c r="F51" s="93">
        <v>55.4</v>
      </c>
      <c r="G51" s="93">
        <v>50.2</v>
      </c>
      <c r="H51" s="12">
        <f t="shared" si="4"/>
        <v>33.746533333333332</v>
      </c>
      <c r="I51" s="10">
        <f t="shared" si="1"/>
        <v>33.746533333333332</v>
      </c>
      <c r="K51" s="59"/>
      <c r="L51" s="59"/>
      <c r="M51" s="59"/>
      <c r="N51" s="60">
        <f t="shared" si="2"/>
        <v>0</v>
      </c>
      <c r="O51" s="60">
        <f t="shared" si="7"/>
        <v>0</v>
      </c>
    </row>
    <row r="52" spans="2:15" ht="29.25" customHeight="1" x14ac:dyDescent="0.25">
      <c r="B52" s="41" t="s">
        <v>47</v>
      </c>
      <c r="C52" s="11">
        <v>100</v>
      </c>
      <c r="D52" s="6" t="s">
        <v>216</v>
      </c>
      <c r="E52" s="88">
        <v>61</v>
      </c>
      <c r="F52" s="89">
        <v>50</v>
      </c>
      <c r="G52" s="89">
        <v>81</v>
      </c>
      <c r="H52" s="12">
        <f t="shared" si="4"/>
        <v>42.073599999999999</v>
      </c>
      <c r="I52" s="10">
        <f t="shared" si="1"/>
        <v>42.073599999999999</v>
      </c>
      <c r="K52" s="59"/>
      <c r="L52" s="59"/>
      <c r="M52" s="59"/>
      <c r="N52" s="60">
        <f t="shared" si="2"/>
        <v>0</v>
      </c>
      <c r="O52" s="60">
        <f t="shared" si="7"/>
        <v>0</v>
      </c>
    </row>
    <row r="53" spans="2:15" ht="27.75" customHeight="1" x14ac:dyDescent="0.25">
      <c r="B53" s="41" t="s">
        <v>48</v>
      </c>
      <c r="C53" s="11">
        <v>100</v>
      </c>
      <c r="D53" s="6" t="s">
        <v>207</v>
      </c>
      <c r="E53" s="88">
        <v>60</v>
      </c>
      <c r="F53" s="89">
        <v>55.2</v>
      </c>
      <c r="G53" s="89">
        <v>41</v>
      </c>
      <c r="H53" s="12">
        <f t="shared" si="4"/>
        <v>34.228626666666671</v>
      </c>
      <c r="I53" s="10">
        <f t="shared" si="1"/>
        <v>34.228626666666671</v>
      </c>
      <c r="K53" s="59"/>
      <c r="L53" s="59"/>
      <c r="M53" s="59"/>
      <c r="N53" s="60">
        <f t="shared" si="2"/>
        <v>0</v>
      </c>
      <c r="O53" s="60">
        <f t="shared" si="7"/>
        <v>0</v>
      </c>
    </row>
    <row r="54" spans="2:15" x14ac:dyDescent="0.25">
      <c r="B54" s="41" t="s">
        <v>49</v>
      </c>
      <c r="C54" s="11">
        <v>100</v>
      </c>
      <c r="D54" s="6" t="s">
        <v>206</v>
      </c>
      <c r="E54" s="88">
        <v>13.6</v>
      </c>
      <c r="F54" s="89">
        <v>13.6</v>
      </c>
      <c r="G54" s="89">
        <v>13.6</v>
      </c>
      <c r="H54" s="12">
        <f t="shared" si="4"/>
        <v>8.9406400000000001</v>
      </c>
      <c r="I54" s="10">
        <f t="shared" si="1"/>
        <v>8.9406400000000001</v>
      </c>
      <c r="K54" s="59"/>
      <c r="L54" s="59"/>
      <c r="M54" s="59"/>
      <c r="N54" s="60">
        <f t="shared" si="2"/>
        <v>0</v>
      </c>
      <c r="O54" s="60">
        <f t="shared" si="7"/>
        <v>0</v>
      </c>
    </row>
    <row r="55" spans="2:15" ht="25.5" x14ac:dyDescent="0.25">
      <c r="B55" s="41" t="s">
        <v>50</v>
      </c>
      <c r="C55" s="11">
        <v>160</v>
      </c>
      <c r="D55" s="29" t="s">
        <v>203</v>
      </c>
      <c r="E55" s="88">
        <v>24</v>
      </c>
      <c r="F55" s="89">
        <v>34</v>
      </c>
      <c r="G55" s="89">
        <v>21.5</v>
      </c>
      <c r="H55" s="39">
        <f t="shared" si="4"/>
        <v>17.421099999999999</v>
      </c>
      <c r="I55" s="10">
        <f t="shared" si="1"/>
        <v>10.888187499999999</v>
      </c>
      <c r="K55" s="59"/>
      <c r="L55" s="59"/>
      <c r="M55" s="59"/>
      <c r="N55" s="60">
        <f t="shared" si="2"/>
        <v>0</v>
      </c>
      <c r="O55" s="60">
        <f t="shared" si="7"/>
        <v>0</v>
      </c>
    </row>
    <row r="56" spans="2:15" x14ac:dyDescent="0.25">
      <c r="B56" s="41" t="s">
        <v>51</v>
      </c>
      <c r="C56" s="11">
        <v>100</v>
      </c>
      <c r="D56" s="29" t="s">
        <v>202</v>
      </c>
      <c r="E56" s="88">
        <v>38</v>
      </c>
      <c r="F56" s="89">
        <v>44</v>
      </c>
      <c r="G56" s="89">
        <v>42</v>
      </c>
      <c r="H56" s="39">
        <f t="shared" si="4"/>
        <v>27.172533333333334</v>
      </c>
      <c r="I56" s="10">
        <f t="shared" si="1"/>
        <v>27.17253333333333</v>
      </c>
      <c r="K56" s="59"/>
      <c r="L56" s="59"/>
      <c r="M56" s="59"/>
      <c r="N56" s="60">
        <f t="shared" si="2"/>
        <v>0</v>
      </c>
      <c r="O56" s="60">
        <f t="shared" si="7"/>
        <v>0</v>
      </c>
    </row>
    <row r="57" spans="2:15" x14ac:dyDescent="0.25">
      <c r="B57" s="41" t="s">
        <v>52</v>
      </c>
      <c r="C57" s="11">
        <v>250</v>
      </c>
      <c r="D57" s="29" t="s">
        <v>204</v>
      </c>
      <c r="E57" s="88">
        <v>36</v>
      </c>
      <c r="F57" s="89">
        <v>33</v>
      </c>
      <c r="G57" s="89">
        <v>28</v>
      </c>
      <c r="H57" s="39">
        <f t="shared" si="4"/>
        <v>21.255933333333335</v>
      </c>
      <c r="I57" s="10">
        <f t="shared" si="1"/>
        <v>8.5023733333333329</v>
      </c>
      <c r="K57" s="59"/>
      <c r="L57" s="59"/>
      <c r="M57" s="59"/>
      <c r="N57" s="60">
        <f t="shared" si="2"/>
        <v>0</v>
      </c>
      <c r="O57" s="60">
        <f t="shared" si="7"/>
        <v>0</v>
      </c>
    </row>
    <row r="58" spans="2:15" ht="25.5" x14ac:dyDescent="0.25">
      <c r="B58" s="41" t="s">
        <v>53</v>
      </c>
      <c r="C58" s="11">
        <v>250</v>
      </c>
      <c r="D58" s="29" t="s">
        <v>205</v>
      </c>
      <c r="E58" s="88">
        <v>10</v>
      </c>
      <c r="F58" s="89">
        <v>24</v>
      </c>
      <c r="G58" s="89">
        <v>18</v>
      </c>
      <c r="H58" s="39">
        <f t="shared" si="4"/>
        <v>11.394933333333332</v>
      </c>
      <c r="I58" s="10">
        <f t="shared" si="1"/>
        <v>4.557973333333333</v>
      </c>
      <c r="K58" s="59"/>
      <c r="L58" s="59"/>
      <c r="M58" s="59"/>
      <c r="N58" s="60">
        <f t="shared" si="2"/>
        <v>0</v>
      </c>
      <c r="O58" s="60">
        <f t="shared" si="7"/>
        <v>0</v>
      </c>
    </row>
    <row r="59" spans="2:15" ht="30" customHeight="1" x14ac:dyDescent="0.25">
      <c r="B59" s="41" t="s">
        <v>54</v>
      </c>
      <c r="C59" s="11">
        <v>180</v>
      </c>
      <c r="D59" s="29" t="s">
        <v>199</v>
      </c>
      <c r="E59" s="88">
        <v>10.1</v>
      </c>
      <c r="F59" s="89">
        <v>10.1</v>
      </c>
      <c r="G59" s="89">
        <v>12.6</v>
      </c>
      <c r="H59" s="39">
        <f t="shared" si="4"/>
        <v>7.1875733333333329</v>
      </c>
      <c r="I59" s="10">
        <f t="shared" si="1"/>
        <v>3.9930962962962959</v>
      </c>
      <c r="K59" s="59"/>
      <c r="L59" s="59"/>
      <c r="M59" s="59"/>
      <c r="N59" s="60">
        <f t="shared" si="2"/>
        <v>0</v>
      </c>
      <c r="O59" s="60">
        <f t="shared" si="7"/>
        <v>0</v>
      </c>
    </row>
    <row r="60" spans="2:15" ht="25.5" x14ac:dyDescent="0.25">
      <c r="B60" s="41" t="s">
        <v>55</v>
      </c>
      <c r="C60" s="11">
        <v>400</v>
      </c>
      <c r="D60" s="38" t="s">
        <v>218</v>
      </c>
      <c r="E60" s="88">
        <v>5</v>
      </c>
      <c r="F60" s="89">
        <v>1.7</v>
      </c>
      <c r="G60" s="89">
        <v>1.7</v>
      </c>
      <c r="H60" s="39">
        <f t="shared" si="4"/>
        <v>1.8407200000000001</v>
      </c>
      <c r="I60" s="10">
        <f t="shared" si="1"/>
        <v>0.46018000000000003</v>
      </c>
      <c r="K60" s="59"/>
      <c r="L60" s="59"/>
      <c r="M60" s="59"/>
      <c r="N60" s="60">
        <f t="shared" si="2"/>
        <v>0</v>
      </c>
      <c r="O60" s="60">
        <f t="shared" si="7"/>
        <v>0</v>
      </c>
    </row>
    <row r="61" spans="2:15" ht="25.5" x14ac:dyDescent="0.25">
      <c r="B61" s="41" t="s">
        <v>56</v>
      </c>
      <c r="C61" s="11">
        <v>250</v>
      </c>
      <c r="D61" s="6" t="s">
        <v>208</v>
      </c>
      <c r="E61" s="88">
        <v>62</v>
      </c>
      <c r="F61" s="89">
        <v>53.6</v>
      </c>
      <c r="G61" s="89">
        <v>49.7</v>
      </c>
      <c r="H61" s="12">
        <f t="shared" si="4"/>
        <v>36.222740000000002</v>
      </c>
      <c r="I61" s="10">
        <f t="shared" si="1"/>
        <v>14.489096000000002</v>
      </c>
      <c r="K61" s="59"/>
      <c r="L61" s="59"/>
      <c r="M61" s="59"/>
      <c r="N61" s="60">
        <f t="shared" si="2"/>
        <v>0</v>
      </c>
      <c r="O61" s="60">
        <f t="shared" si="7"/>
        <v>0</v>
      </c>
    </row>
    <row r="62" spans="2:15" ht="45" customHeight="1" x14ac:dyDescent="0.25">
      <c r="B62" s="41" t="s">
        <v>57</v>
      </c>
      <c r="C62" s="11">
        <v>160</v>
      </c>
      <c r="D62" s="6" t="s">
        <v>215</v>
      </c>
      <c r="E62" s="88">
        <v>20</v>
      </c>
      <c r="F62" s="89">
        <v>14</v>
      </c>
      <c r="G62" s="89">
        <v>31</v>
      </c>
      <c r="H62" s="12">
        <f t="shared" si="4"/>
        <v>14.243666666666668</v>
      </c>
      <c r="I62" s="10">
        <f t="shared" si="1"/>
        <v>8.9022916666666667</v>
      </c>
      <c r="K62" s="59"/>
      <c r="L62" s="59"/>
      <c r="M62" s="59"/>
      <c r="N62" s="60">
        <f t="shared" si="2"/>
        <v>0</v>
      </c>
      <c r="O62" s="60">
        <f t="shared" si="7"/>
        <v>0</v>
      </c>
    </row>
    <row r="63" spans="2:15" ht="25.5" x14ac:dyDescent="0.25">
      <c r="B63" s="41" t="s">
        <v>58</v>
      </c>
      <c r="C63" s="11">
        <v>160</v>
      </c>
      <c r="D63" s="6" t="s">
        <v>186</v>
      </c>
      <c r="E63" s="88">
        <v>64.8</v>
      </c>
      <c r="F63" s="89">
        <v>73.5</v>
      </c>
      <c r="G63" s="89">
        <v>82.6</v>
      </c>
      <c r="H63" s="12">
        <f t="shared" si="4"/>
        <v>48.406553333333335</v>
      </c>
      <c r="I63" s="10">
        <f t="shared" si="1"/>
        <v>30.254095833333334</v>
      </c>
      <c r="K63" s="59"/>
      <c r="L63" s="59"/>
      <c r="M63" s="59"/>
      <c r="N63" s="60">
        <f t="shared" si="2"/>
        <v>0</v>
      </c>
      <c r="O63" s="60">
        <f t="shared" si="7"/>
        <v>0</v>
      </c>
    </row>
    <row r="64" spans="2:15" x14ac:dyDescent="0.25">
      <c r="B64" s="41" t="s">
        <v>86</v>
      </c>
      <c r="C64" s="11">
        <v>160</v>
      </c>
      <c r="D64" s="6" t="s">
        <v>66</v>
      </c>
      <c r="E64" s="88">
        <v>25</v>
      </c>
      <c r="F64" s="89">
        <v>30</v>
      </c>
      <c r="G64" s="89">
        <v>27</v>
      </c>
      <c r="H64" s="12">
        <f t="shared" si="4"/>
        <v>17.968933333333332</v>
      </c>
      <c r="I64" s="10">
        <f t="shared" si="1"/>
        <v>11.230583333333332</v>
      </c>
      <c r="K64" s="59"/>
      <c r="L64" s="59"/>
      <c r="M64" s="59"/>
      <c r="N64" s="60">
        <f t="shared" si="2"/>
        <v>0</v>
      </c>
      <c r="O64" s="60">
        <f t="shared" si="7"/>
        <v>0</v>
      </c>
    </row>
    <row r="65" spans="1:15" ht="30" customHeight="1" x14ac:dyDescent="0.25">
      <c r="B65" s="41" t="s">
        <v>87</v>
      </c>
      <c r="C65" s="11">
        <v>160</v>
      </c>
      <c r="D65" s="6" t="s">
        <v>66</v>
      </c>
      <c r="E65" s="88">
        <v>0</v>
      </c>
      <c r="F65" s="89">
        <v>0</v>
      </c>
      <c r="G65" s="89">
        <v>0</v>
      </c>
      <c r="H65" s="12">
        <f t="shared" si="4"/>
        <v>0</v>
      </c>
      <c r="I65" s="10">
        <f t="shared" si="1"/>
        <v>0</v>
      </c>
      <c r="K65" s="59"/>
      <c r="L65" s="59"/>
      <c r="M65" s="59"/>
      <c r="N65" s="60">
        <f t="shared" si="2"/>
        <v>0</v>
      </c>
      <c r="O65" s="60">
        <f t="shared" si="7"/>
        <v>0</v>
      </c>
    </row>
    <row r="66" spans="1:15" x14ac:dyDescent="0.25">
      <c r="B66" s="41" t="s">
        <v>59</v>
      </c>
      <c r="C66" s="11">
        <v>250</v>
      </c>
      <c r="D66" s="37" t="s">
        <v>244</v>
      </c>
      <c r="E66" s="20">
        <v>116</v>
      </c>
      <c r="F66" s="20">
        <v>131</v>
      </c>
      <c r="G66" s="20">
        <v>106</v>
      </c>
      <c r="H66" s="12">
        <f t="shared" si="4"/>
        <v>77.354066666666668</v>
      </c>
      <c r="I66" s="10">
        <f t="shared" si="1"/>
        <v>30.941626666666664</v>
      </c>
      <c r="K66" s="59"/>
      <c r="L66" s="59"/>
      <c r="M66" s="59"/>
      <c r="N66" s="60">
        <f t="shared" si="2"/>
        <v>0</v>
      </c>
      <c r="O66" s="60">
        <f t="shared" si="7"/>
        <v>0</v>
      </c>
    </row>
    <row r="67" spans="1:15" ht="25.5" x14ac:dyDescent="0.25">
      <c r="B67" s="43" t="s">
        <v>60</v>
      </c>
      <c r="C67" s="11">
        <v>160</v>
      </c>
      <c r="D67" s="37" t="s">
        <v>217</v>
      </c>
      <c r="E67" s="88">
        <v>0</v>
      </c>
      <c r="F67" s="89">
        <v>0</v>
      </c>
      <c r="G67" s="89">
        <v>0</v>
      </c>
      <c r="H67" s="12">
        <f t="shared" si="4"/>
        <v>0</v>
      </c>
      <c r="I67" s="10">
        <f t="shared" si="1"/>
        <v>0</v>
      </c>
      <c r="K67" s="59"/>
      <c r="L67" s="59"/>
      <c r="M67" s="59"/>
      <c r="N67" s="60">
        <f t="shared" si="2"/>
        <v>0</v>
      </c>
      <c r="O67" s="60">
        <f t="shared" si="7"/>
        <v>0</v>
      </c>
    </row>
    <row r="68" spans="1:15" ht="25.5" x14ac:dyDescent="0.25">
      <c r="B68" s="41" t="s">
        <v>61</v>
      </c>
      <c r="C68" s="11">
        <v>250</v>
      </c>
      <c r="D68" s="29" t="s">
        <v>181</v>
      </c>
      <c r="E68" s="88">
        <v>40</v>
      </c>
      <c r="F68" s="89">
        <v>31</v>
      </c>
      <c r="G68" s="89">
        <v>48</v>
      </c>
      <c r="H68" s="39">
        <f t="shared" si="4"/>
        <v>26.076866666666664</v>
      </c>
      <c r="I68" s="10">
        <f t="shared" si="1"/>
        <v>10.430746666666666</v>
      </c>
      <c r="K68" s="59"/>
      <c r="L68" s="59"/>
      <c r="M68" s="59"/>
      <c r="N68" s="60">
        <f t="shared" si="2"/>
        <v>0</v>
      </c>
      <c r="O68" s="60">
        <f t="shared" si="7"/>
        <v>0</v>
      </c>
    </row>
    <row r="69" spans="1:15" s="57" customFormat="1" x14ac:dyDescent="0.25">
      <c r="B69" s="41" t="s">
        <v>62</v>
      </c>
      <c r="C69" s="11">
        <v>160</v>
      </c>
      <c r="D69" s="29" t="s">
        <v>182</v>
      </c>
      <c r="E69" s="88">
        <v>24</v>
      </c>
      <c r="F69" s="89">
        <v>19</v>
      </c>
      <c r="G69" s="89">
        <v>38</v>
      </c>
      <c r="H69" s="39">
        <f t="shared" si="4"/>
        <v>17.7498</v>
      </c>
      <c r="I69" s="10">
        <f t="shared" si="1"/>
        <v>11.093624999999999</v>
      </c>
      <c r="K69" s="59"/>
      <c r="L69" s="59"/>
      <c r="M69" s="59"/>
      <c r="N69" s="60">
        <f t="shared" si="2"/>
        <v>0</v>
      </c>
      <c r="O69" s="60">
        <f t="shared" si="7"/>
        <v>0</v>
      </c>
    </row>
    <row r="70" spans="1:15" x14ac:dyDescent="0.25">
      <c r="A70" s="57"/>
      <c r="B70" s="41" t="s">
        <v>69</v>
      </c>
      <c r="C70" s="11">
        <v>160</v>
      </c>
      <c r="D70" s="56" t="s">
        <v>137</v>
      </c>
      <c r="E70" s="76">
        <v>5.9</v>
      </c>
      <c r="F70" s="48">
        <v>4.2</v>
      </c>
      <c r="G70" s="48">
        <v>4.0999999999999996</v>
      </c>
      <c r="H70" s="39">
        <f t="shared" si="4"/>
        <v>3.1116933333333332</v>
      </c>
      <c r="I70" s="10">
        <f t="shared" si="1"/>
        <v>1.944808333333333</v>
      </c>
      <c r="K70" s="59"/>
      <c r="L70" s="59"/>
      <c r="M70" s="59"/>
      <c r="N70" s="60">
        <f t="shared" si="2"/>
        <v>0</v>
      </c>
      <c r="O70" s="60">
        <f t="shared" si="7"/>
        <v>0</v>
      </c>
    </row>
    <row r="71" spans="1:15" ht="25.5" x14ac:dyDescent="0.25">
      <c r="B71" s="41" t="s">
        <v>29</v>
      </c>
      <c r="C71" s="11">
        <v>100</v>
      </c>
      <c r="D71" s="29" t="s">
        <v>138</v>
      </c>
      <c r="E71" s="76">
        <v>0</v>
      </c>
      <c r="F71" s="48">
        <v>0</v>
      </c>
      <c r="G71" s="48">
        <v>0</v>
      </c>
      <c r="H71" s="39">
        <f t="shared" si="4"/>
        <v>0</v>
      </c>
      <c r="I71" s="10">
        <f t="shared" si="1"/>
        <v>0</v>
      </c>
      <c r="K71" s="59"/>
      <c r="L71" s="59"/>
      <c r="M71" s="59"/>
      <c r="N71" s="60">
        <f t="shared" ref="N71" si="8">(K71+L71+M71)/3*0.38*1.73</f>
        <v>0</v>
      </c>
      <c r="O71" s="60">
        <f t="shared" si="7"/>
        <v>0</v>
      </c>
    </row>
    <row r="72" spans="1:15" x14ac:dyDescent="0.25">
      <c r="B72" s="41" t="s">
        <v>44</v>
      </c>
      <c r="C72" s="11">
        <v>160</v>
      </c>
      <c r="D72" s="6" t="s">
        <v>139</v>
      </c>
      <c r="E72" s="76">
        <v>5.6</v>
      </c>
      <c r="F72" s="48">
        <v>8.6</v>
      </c>
      <c r="G72" s="48">
        <v>2.1</v>
      </c>
      <c r="H72" s="12">
        <f t="shared" si="4"/>
        <v>3.5718733333333335</v>
      </c>
      <c r="I72" s="10">
        <f t="shared" si="1"/>
        <v>2.2324208333333333</v>
      </c>
      <c r="K72" s="59"/>
      <c r="L72" s="59"/>
      <c r="M72" s="59"/>
      <c r="N72" s="60">
        <f t="shared" ref="N72:N134" si="9">(K72+L72+M72)/3*0.38*1.73</f>
        <v>0</v>
      </c>
      <c r="O72" s="60">
        <f t="shared" si="7"/>
        <v>0</v>
      </c>
    </row>
    <row r="73" spans="1:15" x14ac:dyDescent="0.25">
      <c r="B73" s="41" t="s">
        <v>70</v>
      </c>
      <c r="C73" s="11">
        <v>160</v>
      </c>
      <c r="D73" s="5" t="s">
        <v>140</v>
      </c>
      <c r="E73" s="76">
        <v>18.100000000000001</v>
      </c>
      <c r="F73" s="48">
        <v>4.3</v>
      </c>
      <c r="G73" s="48">
        <v>4.5999999999999996</v>
      </c>
      <c r="H73" s="12">
        <f t="shared" si="4"/>
        <v>5.9165999999999999</v>
      </c>
      <c r="I73" s="10">
        <f t="shared" si="1"/>
        <v>3.6978749999999998</v>
      </c>
      <c r="K73" s="59"/>
      <c r="L73" s="59"/>
      <c r="M73" s="59"/>
      <c r="N73" s="60">
        <f t="shared" si="9"/>
        <v>0</v>
      </c>
      <c r="O73" s="60">
        <f t="shared" si="7"/>
        <v>0</v>
      </c>
    </row>
    <row r="74" spans="1:15" x14ac:dyDescent="0.25">
      <c r="B74" s="41" t="s">
        <v>71</v>
      </c>
      <c r="C74" s="11">
        <v>400</v>
      </c>
      <c r="D74" s="5" t="s">
        <v>141</v>
      </c>
      <c r="E74" s="20">
        <v>35</v>
      </c>
      <c r="F74" s="20">
        <v>40</v>
      </c>
      <c r="G74" s="20">
        <v>41</v>
      </c>
      <c r="H74" s="12">
        <f t="shared" si="4"/>
        <v>25.419466666666665</v>
      </c>
      <c r="I74" s="10">
        <f t="shared" ref="I74:I111" si="10">(H74/C74)*100</f>
        <v>6.3548666666666653</v>
      </c>
      <c r="K74" s="59"/>
      <c r="L74" s="59"/>
      <c r="M74" s="59"/>
      <c r="N74" s="60">
        <f t="shared" si="9"/>
        <v>0</v>
      </c>
      <c r="O74" s="60">
        <f>(N74/C78)*100</f>
        <v>0</v>
      </c>
    </row>
    <row r="75" spans="1:15" x14ac:dyDescent="0.25">
      <c r="B75" s="41" t="s">
        <v>297</v>
      </c>
      <c r="C75" s="11">
        <v>100</v>
      </c>
      <c r="D75" s="5" t="s">
        <v>299</v>
      </c>
      <c r="E75" s="20">
        <v>20</v>
      </c>
      <c r="F75" s="20">
        <v>21</v>
      </c>
      <c r="G75" s="20">
        <v>14</v>
      </c>
      <c r="H75" s="12">
        <f t="shared" ref="H75:H76" si="11">(E75+F75+G75)/3*0.38*1.73</f>
        <v>12.052333333333332</v>
      </c>
      <c r="I75" s="10">
        <f t="shared" ref="I75:I76" si="12">(H75/C75)*100</f>
        <v>12.052333333333332</v>
      </c>
      <c r="K75" s="59"/>
      <c r="L75" s="59"/>
      <c r="M75" s="59"/>
      <c r="N75" s="60">
        <f t="shared" si="9"/>
        <v>0</v>
      </c>
      <c r="O75" s="60">
        <f>(N75/C80)*100</f>
        <v>0</v>
      </c>
    </row>
    <row r="76" spans="1:15" ht="23.25" customHeight="1" x14ac:dyDescent="0.25">
      <c r="B76" s="41" t="s">
        <v>298</v>
      </c>
      <c r="C76" s="11">
        <v>250</v>
      </c>
      <c r="D76" s="5" t="s">
        <v>142</v>
      </c>
      <c r="E76" s="76">
        <v>20</v>
      </c>
      <c r="F76" s="48">
        <v>14</v>
      </c>
      <c r="G76" s="48">
        <v>32</v>
      </c>
      <c r="H76" s="12">
        <f t="shared" si="11"/>
        <v>14.4628</v>
      </c>
      <c r="I76" s="10">
        <f t="shared" si="12"/>
        <v>5.78512</v>
      </c>
      <c r="K76" s="59"/>
      <c r="L76" s="59"/>
      <c r="M76" s="59"/>
      <c r="N76" s="60">
        <f t="shared" si="9"/>
        <v>0</v>
      </c>
      <c r="O76" s="60">
        <f>(N76/C81)*100</f>
        <v>0</v>
      </c>
    </row>
    <row r="77" spans="1:15" x14ac:dyDescent="0.25">
      <c r="B77" s="41" t="s">
        <v>304</v>
      </c>
      <c r="C77" s="11">
        <v>160</v>
      </c>
      <c r="D77" s="5" t="s">
        <v>142</v>
      </c>
      <c r="E77" s="20">
        <v>5</v>
      </c>
      <c r="F77" s="20">
        <v>2</v>
      </c>
      <c r="G77" s="20">
        <v>0</v>
      </c>
      <c r="H77" s="12">
        <f t="shared" ref="H77" si="13">(E77+F77+G77)/3*0.38*1.73</f>
        <v>1.5339333333333334</v>
      </c>
      <c r="I77" s="10">
        <f t="shared" ref="I77" si="14">(H77/C77)*100</f>
        <v>0.95870833333333327</v>
      </c>
      <c r="K77" s="59"/>
      <c r="L77" s="59"/>
      <c r="M77" s="59"/>
      <c r="N77" s="60">
        <f t="shared" si="9"/>
        <v>0</v>
      </c>
      <c r="O77" s="60">
        <f>(N77/C82)*100</f>
        <v>0</v>
      </c>
    </row>
    <row r="78" spans="1:15" x14ac:dyDescent="0.25">
      <c r="B78" s="41" t="s">
        <v>72</v>
      </c>
      <c r="C78" s="11">
        <v>250</v>
      </c>
      <c r="D78" s="5" t="s">
        <v>142</v>
      </c>
      <c r="E78" s="76">
        <v>139</v>
      </c>
      <c r="F78" s="48">
        <v>117</v>
      </c>
      <c r="G78" s="48">
        <v>131</v>
      </c>
      <c r="H78" s="12">
        <f t="shared" si="4"/>
        <v>84.804600000000008</v>
      </c>
      <c r="I78" s="10">
        <f t="shared" si="10"/>
        <v>33.921840000000003</v>
      </c>
      <c r="K78" s="59"/>
      <c r="L78" s="59"/>
      <c r="M78" s="59"/>
      <c r="N78" s="60">
        <f t="shared" si="9"/>
        <v>0</v>
      </c>
      <c r="O78" s="60">
        <f>(N78/C83)*100</f>
        <v>0</v>
      </c>
    </row>
    <row r="79" spans="1:15" x14ac:dyDescent="0.25">
      <c r="B79" s="41" t="s">
        <v>296</v>
      </c>
      <c r="C79" s="11">
        <v>250</v>
      </c>
      <c r="D79" s="63" t="s">
        <v>142</v>
      </c>
      <c r="E79" s="76">
        <v>24</v>
      </c>
      <c r="F79" s="48">
        <v>25.9</v>
      </c>
      <c r="G79" s="48">
        <v>13.2</v>
      </c>
      <c r="H79" s="12">
        <f t="shared" ref="H79" si="15">(E79+F79+G79)/3*0.38*1.73</f>
        <v>13.827313333333331</v>
      </c>
      <c r="I79" s="10">
        <f t="shared" ref="I79" si="16">(H79/C79)*100</f>
        <v>5.5309253333333324</v>
      </c>
      <c r="K79" s="59"/>
      <c r="L79" s="59"/>
      <c r="M79" s="59"/>
      <c r="N79" s="60">
        <f t="shared" si="9"/>
        <v>0</v>
      </c>
      <c r="O79" s="60">
        <f t="shared" ref="O79:O93" si="17">(N79/C86)*100</f>
        <v>0</v>
      </c>
    </row>
    <row r="80" spans="1:15" x14ac:dyDescent="0.25">
      <c r="B80" s="41" t="s">
        <v>73</v>
      </c>
      <c r="C80" s="11">
        <v>100</v>
      </c>
      <c r="D80" s="6" t="s">
        <v>143</v>
      </c>
      <c r="E80" s="76">
        <v>10.3</v>
      </c>
      <c r="F80" s="48">
        <v>10.3</v>
      </c>
      <c r="G80" s="48">
        <v>10.7</v>
      </c>
      <c r="H80" s="12">
        <f t="shared" si="4"/>
        <v>6.8588733333333343</v>
      </c>
      <c r="I80" s="10">
        <f t="shared" si="10"/>
        <v>6.8588733333333343</v>
      </c>
      <c r="K80" s="59"/>
      <c r="L80" s="59"/>
      <c r="M80" s="59"/>
      <c r="N80" s="60">
        <f t="shared" si="9"/>
        <v>0</v>
      </c>
      <c r="O80" s="60">
        <f t="shared" si="17"/>
        <v>0</v>
      </c>
    </row>
    <row r="81" spans="2:15" ht="25.5" x14ac:dyDescent="0.25">
      <c r="B81" s="41" t="s">
        <v>74</v>
      </c>
      <c r="C81" s="11">
        <v>160</v>
      </c>
      <c r="D81" s="6" t="s">
        <v>144</v>
      </c>
      <c r="E81" s="76">
        <v>4.3</v>
      </c>
      <c r="F81" s="48">
        <v>2.2000000000000002</v>
      </c>
      <c r="G81" s="48">
        <v>1.5</v>
      </c>
      <c r="H81" s="12">
        <f t="shared" si="4"/>
        <v>1.7530666666666663</v>
      </c>
      <c r="I81" s="10">
        <f t="shared" si="10"/>
        <v>1.0956666666666666</v>
      </c>
      <c r="K81" s="59"/>
      <c r="L81" s="59"/>
      <c r="M81" s="59"/>
      <c r="N81" s="60">
        <f t="shared" si="9"/>
        <v>0</v>
      </c>
      <c r="O81" s="60">
        <f t="shared" si="17"/>
        <v>0</v>
      </c>
    </row>
    <row r="82" spans="2:15" x14ac:dyDescent="0.25">
      <c r="B82" s="41" t="s">
        <v>75</v>
      </c>
      <c r="C82" s="11">
        <v>160</v>
      </c>
      <c r="D82" s="6" t="s">
        <v>145</v>
      </c>
      <c r="E82" s="76">
        <v>6.6</v>
      </c>
      <c r="F82" s="48">
        <v>16.5</v>
      </c>
      <c r="G82" s="48">
        <v>11.7</v>
      </c>
      <c r="H82" s="12">
        <f t="shared" si="4"/>
        <v>7.6258399999999993</v>
      </c>
      <c r="I82" s="10">
        <f t="shared" si="10"/>
        <v>4.7661499999999997</v>
      </c>
      <c r="K82" s="59"/>
      <c r="L82" s="59"/>
      <c r="M82" s="59"/>
      <c r="N82" s="60">
        <f t="shared" si="9"/>
        <v>0</v>
      </c>
      <c r="O82" s="60">
        <f t="shared" si="17"/>
        <v>0</v>
      </c>
    </row>
    <row r="83" spans="2:15" x14ac:dyDescent="0.25">
      <c r="B83" s="41" t="s">
        <v>76</v>
      </c>
      <c r="C83" s="11">
        <v>40</v>
      </c>
      <c r="D83" s="6" t="s">
        <v>146</v>
      </c>
      <c r="E83" s="76">
        <v>0</v>
      </c>
      <c r="F83" s="48">
        <v>1.1000000000000001</v>
      </c>
      <c r="G83" s="48">
        <v>0.8</v>
      </c>
      <c r="H83" s="12">
        <f t="shared" si="4"/>
        <v>0.41635333333333335</v>
      </c>
      <c r="I83" s="10">
        <f t="shared" si="10"/>
        <v>1.0408833333333334</v>
      </c>
      <c r="K83" s="59"/>
      <c r="L83" s="59"/>
      <c r="M83" s="59"/>
      <c r="N83" s="60">
        <f t="shared" si="9"/>
        <v>0</v>
      </c>
      <c r="O83" s="60">
        <f t="shared" si="17"/>
        <v>0</v>
      </c>
    </row>
    <row r="84" spans="2:15" x14ac:dyDescent="0.25">
      <c r="B84" s="41" t="s">
        <v>294</v>
      </c>
      <c r="C84" s="11">
        <v>400</v>
      </c>
      <c r="D84" s="6" t="s">
        <v>295</v>
      </c>
      <c r="E84" s="66">
        <v>30</v>
      </c>
      <c r="F84" s="66">
        <v>25</v>
      </c>
      <c r="G84" s="66">
        <v>25</v>
      </c>
      <c r="H84" s="12">
        <f t="shared" si="4"/>
        <v>17.530666666666669</v>
      </c>
      <c r="I84" s="10">
        <f t="shared" si="10"/>
        <v>4.3826666666666672</v>
      </c>
      <c r="K84" s="59"/>
      <c r="L84" s="59"/>
      <c r="M84" s="59"/>
      <c r="N84" s="60">
        <f t="shared" si="9"/>
        <v>0</v>
      </c>
      <c r="O84" s="60">
        <f t="shared" si="17"/>
        <v>0</v>
      </c>
    </row>
    <row r="85" spans="2:15" x14ac:dyDescent="0.25">
      <c r="B85" s="41" t="s">
        <v>305</v>
      </c>
      <c r="C85" s="11">
        <v>400</v>
      </c>
      <c r="D85" s="6" t="s">
        <v>295</v>
      </c>
      <c r="E85" s="77">
        <v>15</v>
      </c>
      <c r="F85" s="78">
        <v>22</v>
      </c>
      <c r="G85" s="78">
        <v>27</v>
      </c>
      <c r="H85" s="12">
        <f t="shared" ref="H85" si="18">(E85+F85+G85)/3*0.38*1.73</f>
        <v>14.024533333333331</v>
      </c>
      <c r="I85" s="10">
        <f t="shared" ref="I85" si="19">(H85/C85)*100</f>
        <v>3.5061333333333327</v>
      </c>
      <c r="K85" s="59"/>
      <c r="L85" s="59"/>
      <c r="M85" s="59"/>
      <c r="N85" s="60">
        <f t="shared" si="9"/>
        <v>0</v>
      </c>
      <c r="O85" s="60">
        <f t="shared" si="17"/>
        <v>0</v>
      </c>
    </row>
    <row r="86" spans="2:15" ht="25.5" customHeight="1" x14ac:dyDescent="0.25">
      <c r="B86" s="41" t="s">
        <v>77</v>
      </c>
      <c r="C86" s="11">
        <v>400</v>
      </c>
      <c r="D86" s="6" t="s">
        <v>146</v>
      </c>
      <c r="E86" s="76">
        <v>9.4</v>
      </c>
      <c r="F86" s="48">
        <v>22.9</v>
      </c>
      <c r="G86" s="48">
        <v>7.2</v>
      </c>
      <c r="H86" s="12">
        <f t="shared" si="4"/>
        <v>8.6557666666666666</v>
      </c>
      <c r="I86" s="10">
        <f t="shared" si="10"/>
        <v>2.1639416666666667</v>
      </c>
      <c r="K86" s="59"/>
      <c r="L86" s="59"/>
      <c r="M86" s="59"/>
      <c r="N86" s="60">
        <f t="shared" si="9"/>
        <v>0</v>
      </c>
      <c r="O86" s="60">
        <f t="shared" si="17"/>
        <v>0</v>
      </c>
    </row>
    <row r="87" spans="2:15" ht="25.5" x14ac:dyDescent="0.25">
      <c r="B87" s="41" t="s">
        <v>147</v>
      </c>
      <c r="C87" s="11">
        <v>100</v>
      </c>
      <c r="D87" s="6" t="s">
        <v>148</v>
      </c>
      <c r="E87" s="20">
        <v>0</v>
      </c>
      <c r="F87" s="20">
        <v>0</v>
      </c>
      <c r="G87" s="20">
        <v>0</v>
      </c>
      <c r="H87" s="12">
        <f t="shared" ref="H87" si="20">(E87+F87+G87)/3*0.38*1.73</f>
        <v>0</v>
      </c>
      <c r="I87" s="10">
        <f t="shared" ref="I87" si="21">(H87/C87)*100</f>
        <v>0</v>
      </c>
      <c r="K87" s="59"/>
      <c r="L87" s="59"/>
      <c r="M87" s="59"/>
      <c r="N87" s="60">
        <f t="shared" si="9"/>
        <v>0</v>
      </c>
      <c r="O87" s="60">
        <f t="shared" si="17"/>
        <v>0</v>
      </c>
    </row>
    <row r="88" spans="2:15" x14ac:dyDescent="0.25">
      <c r="B88" s="41" t="s">
        <v>78</v>
      </c>
      <c r="C88" s="11">
        <v>250</v>
      </c>
      <c r="D88" s="6" t="s">
        <v>146</v>
      </c>
      <c r="E88" s="76">
        <v>38.200000000000003</v>
      </c>
      <c r="F88" s="48">
        <v>59</v>
      </c>
      <c r="G88" s="48">
        <v>49.6</v>
      </c>
      <c r="H88" s="12">
        <f t="shared" si="4"/>
        <v>32.168773333333334</v>
      </c>
      <c r="I88" s="10">
        <f t="shared" si="10"/>
        <v>12.867509333333333</v>
      </c>
      <c r="K88" s="59"/>
      <c r="L88" s="59"/>
      <c r="M88" s="59"/>
      <c r="N88" s="60">
        <f t="shared" si="9"/>
        <v>0</v>
      </c>
      <c r="O88" s="60">
        <f t="shared" si="17"/>
        <v>0</v>
      </c>
    </row>
    <row r="89" spans="2:15" ht="25.5" x14ac:dyDescent="0.25">
      <c r="B89" s="41" t="s">
        <v>79</v>
      </c>
      <c r="C89" s="11">
        <v>100</v>
      </c>
      <c r="D89" s="6" t="s">
        <v>149</v>
      </c>
      <c r="E89" s="76">
        <v>9</v>
      </c>
      <c r="F89" s="48">
        <v>14</v>
      </c>
      <c r="G89" s="48">
        <v>21.3</v>
      </c>
      <c r="H89" s="12">
        <f t="shared" si="4"/>
        <v>9.7076066666666652</v>
      </c>
      <c r="I89" s="10">
        <f t="shared" si="10"/>
        <v>9.7076066666666652</v>
      </c>
      <c r="K89" s="59"/>
      <c r="L89" s="59"/>
      <c r="M89" s="59"/>
      <c r="N89" s="60">
        <f t="shared" si="9"/>
        <v>0</v>
      </c>
      <c r="O89" s="60">
        <f t="shared" si="17"/>
        <v>0</v>
      </c>
    </row>
    <row r="90" spans="2:15" ht="35.25" customHeight="1" x14ac:dyDescent="0.25">
      <c r="B90" s="41" t="s">
        <v>80</v>
      </c>
      <c r="C90" s="11">
        <v>250</v>
      </c>
      <c r="D90" s="6" t="s">
        <v>150</v>
      </c>
      <c r="E90" s="76">
        <v>54.6</v>
      </c>
      <c r="F90" s="48">
        <v>45.2</v>
      </c>
      <c r="G90" s="48">
        <v>75.5</v>
      </c>
      <c r="H90" s="12">
        <f t="shared" si="4"/>
        <v>38.414073333333334</v>
      </c>
      <c r="I90" s="10">
        <f t="shared" si="10"/>
        <v>15.365629333333333</v>
      </c>
      <c r="K90" s="59"/>
      <c r="L90" s="59"/>
      <c r="M90" s="59"/>
      <c r="N90" s="60">
        <f t="shared" si="9"/>
        <v>0</v>
      </c>
      <c r="O90" s="60">
        <f t="shared" si="17"/>
        <v>0</v>
      </c>
    </row>
    <row r="91" spans="2:15" ht="29.25" customHeight="1" x14ac:dyDescent="0.25">
      <c r="B91" s="41" t="s">
        <v>81</v>
      </c>
      <c r="C91" s="11">
        <v>63</v>
      </c>
      <c r="D91" s="6" t="s">
        <v>151</v>
      </c>
      <c r="E91" s="76">
        <v>1</v>
      </c>
      <c r="F91" s="48">
        <v>1.6</v>
      </c>
      <c r="G91" s="48">
        <v>1.3</v>
      </c>
      <c r="H91" s="12">
        <f t="shared" si="4"/>
        <v>0.85462000000000005</v>
      </c>
      <c r="I91" s="10">
        <f t="shared" si="10"/>
        <v>1.3565396825396825</v>
      </c>
      <c r="K91" s="59"/>
      <c r="L91" s="59"/>
      <c r="M91" s="59"/>
      <c r="N91" s="60">
        <f t="shared" si="9"/>
        <v>0</v>
      </c>
      <c r="O91" s="60">
        <f t="shared" si="17"/>
        <v>0</v>
      </c>
    </row>
    <row r="92" spans="2:15" ht="15" customHeight="1" x14ac:dyDescent="0.25">
      <c r="B92" s="41" t="s">
        <v>82</v>
      </c>
      <c r="C92" s="11">
        <v>63</v>
      </c>
      <c r="D92" s="6" t="s">
        <v>257</v>
      </c>
      <c r="E92" s="20">
        <v>0</v>
      </c>
      <c r="F92" s="20">
        <v>0</v>
      </c>
      <c r="G92" s="20">
        <v>0</v>
      </c>
      <c r="H92" s="12">
        <f t="shared" si="4"/>
        <v>0</v>
      </c>
      <c r="I92" s="10">
        <f t="shared" si="10"/>
        <v>0</v>
      </c>
      <c r="K92" s="59"/>
      <c r="L92" s="59"/>
      <c r="M92" s="59"/>
      <c r="N92" s="60">
        <f t="shared" si="9"/>
        <v>0</v>
      </c>
      <c r="O92" s="60">
        <f t="shared" si="17"/>
        <v>0</v>
      </c>
    </row>
    <row r="93" spans="2:15" x14ac:dyDescent="0.25">
      <c r="B93" s="41" t="s">
        <v>240</v>
      </c>
      <c r="C93" s="11">
        <v>400</v>
      </c>
      <c r="D93" s="95" t="s">
        <v>153</v>
      </c>
      <c r="E93" s="67">
        <v>232.6</v>
      </c>
      <c r="F93" s="68">
        <v>252.2</v>
      </c>
      <c r="G93" s="68">
        <v>264</v>
      </c>
      <c r="H93" s="12">
        <f t="shared" si="4"/>
        <v>164.08704</v>
      </c>
      <c r="I93" s="10">
        <f t="shared" si="10"/>
        <v>41.02176</v>
      </c>
      <c r="K93" s="59"/>
      <c r="L93" s="59"/>
      <c r="M93" s="59"/>
      <c r="N93" s="60">
        <f t="shared" si="9"/>
        <v>0</v>
      </c>
      <c r="O93" s="60">
        <f t="shared" si="17"/>
        <v>0</v>
      </c>
    </row>
    <row r="94" spans="2:15" x14ac:dyDescent="0.25">
      <c r="B94" s="41" t="s">
        <v>241</v>
      </c>
      <c r="C94" s="11">
        <v>400</v>
      </c>
      <c r="D94" s="119"/>
      <c r="E94" s="67">
        <v>200.8</v>
      </c>
      <c r="F94" s="68">
        <v>178</v>
      </c>
      <c r="G94" s="68">
        <v>156.4</v>
      </c>
      <c r="H94" s="12">
        <f t="shared" si="4"/>
        <v>117.28016</v>
      </c>
      <c r="I94" s="10">
        <f t="shared" si="10"/>
        <v>29.320039999999999</v>
      </c>
      <c r="K94" s="59"/>
      <c r="L94" s="59"/>
      <c r="M94" s="59"/>
      <c r="N94" s="60">
        <f t="shared" si="9"/>
        <v>0</v>
      </c>
      <c r="O94" s="60">
        <f t="shared" ref="O94:O103" si="22">(N94/C102)*100</f>
        <v>0</v>
      </c>
    </row>
    <row r="95" spans="2:15" ht="24" customHeight="1" x14ac:dyDescent="0.25">
      <c r="B95" s="41" t="s">
        <v>242</v>
      </c>
      <c r="C95" s="11">
        <v>250</v>
      </c>
      <c r="D95" s="119"/>
      <c r="E95" s="67">
        <v>153</v>
      </c>
      <c r="F95" s="68">
        <v>137</v>
      </c>
      <c r="G95" s="68">
        <v>148.69999999999999</v>
      </c>
      <c r="H95" s="12">
        <f t="shared" si="4"/>
        <v>96.13379333333333</v>
      </c>
      <c r="I95" s="10">
        <f t="shared" si="10"/>
        <v>38.45351733333333</v>
      </c>
      <c r="K95" s="59"/>
      <c r="L95" s="59"/>
      <c r="M95" s="59"/>
      <c r="N95" s="60">
        <f t="shared" si="9"/>
        <v>0</v>
      </c>
      <c r="O95" s="60">
        <f t="shared" si="22"/>
        <v>0</v>
      </c>
    </row>
    <row r="96" spans="2:15" ht="18" customHeight="1" x14ac:dyDescent="0.25">
      <c r="B96" s="41" t="s">
        <v>243</v>
      </c>
      <c r="C96" s="11">
        <v>250</v>
      </c>
      <c r="D96" s="96"/>
      <c r="E96" s="69">
        <v>155.30000000000001</v>
      </c>
      <c r="F96" s="66">
        <v>164.9</v>
      </c>
      <c r="G96" s="68">
        <v>140</v>
      </c>
      <c r="H96" s="12">
        <f t="shared" si="4"/>
        <v>100.84516000000001</v>
      </c>
      <c r="I96" s="10">
        <f t="shared" si="10"/>
        <v>40.338064000000003</v>
      </c>
      <c r="K96" s="59"/>
      <c r="L96" s="59"/>
      <c r="M96" s="59"/>
      <c r="N96" s="60">
        <f t="shared" si="9"/>
        <v>0</v>
      </c>
      <c r="O96" s="60">
        <f t="shared" si="22"/>
        <v>0</v>
      </c>
    </row>
    <row r="97" spans="2:15" ht="18" customHeight="1" x14ac:dyDescent="0.25">
      <c r="B97" s="41" t="s">
        <v>154</v>
      </c>
      <c r="C97" s="11">
        <v>630</v>
      </c>
      <c r="D97" s="95" t="s">
        <v>158</v>
      </c>
      <c r="E97" s="69">
        <v>347.5</v>
      </c>
      <c r="F97" s="69">
        <v>334.4</v>
      </c>
      <c r="G97" s="69">
        <v>309.39999999999998</v>
      </c>
      <c r="H97" s="12">
        <f t="shared" si="4"/>
        <v>217.22687333333334</v>
      </c>
      <c r="I97" s="10">
        <f t="shared" si="10"/>
        <v>34.480456084656083</v>
      </c>
      <c r="K97" s="59"/>
      <c r="L97" s="59"/>
      <c r="M97" s="59"/>
      <c r="N97" s="60">
        <f t="shared" si="9"/>
        <v>0</v>
      </c>
      <c r="O97" s="60">
        <f t="shared" si="22"/>
        <v>0</v>
      </c>
    </row>
    <row r="98" spans="2:15" ht="21" customHeight="1" x14ac:dyDescent="0.25">
      <c r="B98" s="41" t="s">
        <v>155</v>
      </c>
      <c r="C98" s="11">
        <v>630</v>
      </c>
      <c r="D98" s="96"/>
      <c r="E98" s="69">
        <v>354.8</v>
      </c>
      <c r="F98" s="69">
        <v>337.5</v>
      </c>
      <c r="G98" s="69">
        <v>351.2</v>
      </c>
      <c r="H98" s="12">
        <f t="shared" si="4"/>
        <v>228.66563333333329</v>
      </c>
      <c r="I98" s="10">
        <f t="shared" si="10"/>
        <v>36.296132275132273</v>
      </c>
      <c r="K98" s="59"/>
      <c r="L98" s="59"/>
      <c r="M98" s="59"/>
      <c r="N98" s="60">
        <f t="shared" si="9"/>
        <v>0</v>
      </c>
      <c r="O98" s="60">
        <f t="shared" si="22"/>
        <v>0</v>
      </c>
    </row>
    <row r="99" spans="2:15" x14ac:dyDescent="0.25">
      <c r="B99" s="41" t="s">
        <v>156</v>
      </c>
      <c r="C99" s="11">
        <v>250</v>
      </c>
      <c r="D99" s="95" t="s">
        <v>153</v>
      </c>
      <c r="E99" s="69">
        <v>168.6</v>
      </c>
      <c r="F99" s="69">
        <v>177.5</v>
      </c>
      <c r="G99" s="69">
        <v>152.19999999999999</v>
      </c>
      <c r="H99" s="12">
        <f t="shared" si="4"/>
        <v>109.19414</v>
      </c>
      <c r="I99" s="10">
        <f t="shared" si="10"/>
        <v>43.677656000000006</v>
      </c>
      <c r="K99" s="59"/>
      <c r="L99" s="59"/>
      <c r="M99" s="59"/>
      <c r="N99" s="60">
        <f t="shared" si="9"/>
        <v>0</v>
      </c>
      <c r="O99" s="60">
        <f t="shared" si="22"/>
        <v>0</v>
      </c>
    </row>
    <row r="100" spans="2:15" ht="17.25" customHeight="1" x14ac:dyDescent="0.25">
      <c r="B100" s="41" t="s">
        <v>157</v>
      </c>
      <c r="C100" s="11">
        <v>250</v>
      </c>
      <c r="D100" s="96"/>
      <c r="E100" s="69">
        <v>161.5</v>
      </c>
      <c r="F100" s="69">
        <v>182.3</v>
      </c>
      <c r="G100" s="69">
        <v>178.3</v>
      </c>
      <c r="H100" s="12">
        <f t="shared" si="4"/>
        <v>114.40951333333334</v>
      </c>
      <c r="I100" s="10">
        <f t="shared" si="10"/>
        <v>45.763805333333337</v>
      </c>
      <c r="K100" s="59"/>
      <c r="L100" s="59"/>
      <c r="M100" s="59"/>
      <c r="N100" s="60">
        <f t="shared" si="9"/>
        <v>0</v>
      </c>
      <c r="O100" s="60">
        <f t="shared" si="22"/>
        <v>0</v>
      </c>
    </row>
    <row r="101" spans="2:15" ht="25.5" x14ac:dyDescent="0.25">
      <c r="B101" s="41" t="s">
        <v>300</v>
      </c>
      <c r="C101" s="11">
        <v>100</v>
      </c>
      <c r="D101" s="6" t="s">
        <v>301</v>
      </c>
      <c r="E101" s="20">
        <v>10</v>
      </c>
      <c r="F101" s="20">
        <v>9.5</v>
      </c>
      <c r="G101" s="20">
        <v>12</v>
      </c>
      <c r="H101" s="12">
        <f t="shared" ref="H101" si="23">(E101+F101+G101)/3*0.38*1.73</f>
        <v>6.9027000000000003</v>
      </c>
      <c r="I101" s="10">
        <f t="shared" ref="I101" si="24">(H101/C101)*100</f>
        <v>6.9027000000000003</v>
      </c>
      <c r="K101" s="59"/>
      <c r="L101" s="59"/>
      <c r="M101" s="59"/>
      <c r="N101" s="60">
        <f t="shared" si="9"/>
        <v>0</v>
      </c>
      <c r="O101" s="60">
        <f t="shared" si="22"/>
        <v>0</v>
      </c>
    </row>
    <row r="102" spans="2:15" ht="25.5" x14ac:dyDescent="0.25">
      <c r="B102" s="41" t="s">
        <v>83</v>
      </c>
      <c r="C102" s="11">
        <v>100</v>
      </c>
      <c r="D102" s="6" t="s">
        <v>152</v>
      </c>
      <c r="E102" s="20">
        <v>6.8</v>
      </c>
      <c r="F102" s="20">
        <v>9.5</v>
      </c>
      <c r="G102" s="20">
        <v>3.6</v>
      </c>
      <c r="H102" s="12">
        <f t="shared" si="4"/>
        <v>4.3607533333333341</v>
      </c>
      <c r="I102" s="10">
        <f t="shared" si="10"/>
        <v>4.3607533333333341</v>
      </c>
      <c r="K102" s="59"/>
      <c r="L102" s="59"/>
      <c r="M102" s="59"/>
      <c r="N102" s="60">
        <f t="shared" si="9"/>
        <v>0</v>
      </c>
      <c r="O102" s="60">
        <f t="shared" si="22"/>
        <v>0</v>
      </c>
    </row>
    <row r="103" spans="2:15" x14ac:dyDescent="0.25">
      <c r="B103" s="41" t="s">
        <v>84</v>
      </c>
      <c r="C103" s="11">
        <v>160</v>
      </c>
      <c r="D103" s="95" t="s">
        <v>172</v>
      </c>
      <c r="E103" s="76">
        <v>18.3</v>
      </c>
      <c r="F103" s="48">
        <v>21.4</v>
      </c>
      <c r="G103" s="48">
        <v>30.4</v>
      </c>
      <c r="H103" s="12">
        <f t="shared" si="4"/>
        <v>15.361246666666663</v>
      </c>
      <c r="I103" s="10">
        <f t="shared" si="10"/>
        <v>9.6007791666666655</v>
      </c>
      <c r="K103" s="59"/>
      <c r="L103" s="59"/>
      <c r="M103" s="59"/>
      <c r="N103" s="60">
        <f t="shared" si="9"/>
        <v>0</v>
      </c>
      <c r="O103" s="60">
        <f t="shared" si="22"/>
        <v>0</v>
      </c>
    </row>
    <row r="104" spans="2:15" x14ac:dyDescent="0.25">
      <c r="B104" s="41" t="s">
        <v>85</v>
      </c>
      <c r="C104" s="11">
        <v>100</v>
      </c>
      <c r="D104" s="96"/>
      <c r="E104" s="76">
        <v>34.1</v>
      </c>
      <c r="F104" s="48">
        <v>31.6</v>
      </c>
      <c r="G104" s="48">
        <v>40.1</v>
      </c>
      <c r="H104" s="12">
        <f t="shared" si="4"/>
        <v>23.184306666666672</v>
      </c>
      <c r="I104" s="10">
        <f t="shared" si="10"/>
        <v>23.184306666666672</v>
      </c>
      <c r="K104" s="59"/>
      <c r="L104" s="59"/>
      <c r="M104" s="59"/>
      <c r="N104" s="60">
        <f t="shared" si="9"/>
        <v>0</v>
      </c>
      <c r="O104" s="60">
        <f t="shared" ref="O104:O130" si="25">(N104/C113)*100</f>
        <v>0</v>
      </c>
    </row>
    <row r="105" spans="2:15" x14ac:dyDescent="0.25">
      <c r="B105" s="41" t="s">
        <v>94</v>
      </c>
      <c r="C105" s="11">
        <v>250</v>
      </c>
      <c r="D105" s="6" t="s">
        <v>171</v>
      </c>
      <c r="E105" s="76">
        <v>9.3000000000000007</v>
      </c>
      <c r="F105" s="48">
        <v>16.3</v>
      </c>
      <c r="G105" s="48">
        <v>39.6</v>
      </c>
      <c r="H105" s="12">
        <f t="shared" si="4"/>
        <v>14.287493333333334</v>
      </c>
      <c r="I105" s="10">
        <f t="shared" si="10"/>
        <v>5.7149973333333337</v>
      </c>
      <c r="K105" s="59"/>
      <c r="L105" s="59"/>
      <c r="M105" s="59"/>
      <c r="N105" s="60">
        <f t="shared" si="9"/>
        <v>0</v>
      </c>
      <c r="O105" s="60">
        <f t="shared" si="25"/>
        <v>0</v>
      </c>
    </row>
    <row r="106" spans="2:15" ht="25.5" x14ac:dyDescent="0.25">
      <c r="B106" s="41" t="s">
        <v>95</v>
      </c>
      <c r="C106" s="11">
        <v>160</v>
      </c>
      <c r="D106" s="6" t="s">
        <v>176</v>
      </c>
      <c r="E106" s="20">
        <v>0</v>
      </c>
      <c r="F106" s="20">
        <v>0</v>
      </c>
      <c r="G106" s="20">
        <v>16.2</v>
      </c>
      <c r="H106" s="12">
        <f t="shared" si="4"/>
        <v>3.5499599999999991</v>
      </c>
      <c r="I106" s="10">
        <f t="shared" si="10"/>
        <v>2.2187249999999996</v>
      </c>
      <c r="K106" s="59"/>
      <c r="L106" s="59"/>
      <c r="M106" s="59"/>
      <c r="N106" s="60">
        <f t="shared" si="9"/>
        <v>0</v>
      </c>
      <c r="O106" s="60">
        <f t="shared" si="25"/>
        <v>0</v>
      </c>
    </row>
    <row r="107" spans="2:15" ht="25.5" x14ac:dyDescent="0.25">
      <c r="B107" s="41" t="s">
        <v>96</v>
      </c>
      <c r="C107" s="11">
        <v>250</v>
      </c>
      <c r="D107" s="6" t="s">
        <v>170</v>
      </c>
      <c r="E107" s="66">
        <v>77.400000000000006</v>
      </c>
      <c r="F107" s="66">
        <v>51.1</v>
      </c>
      <c r="G107" s="66">
        <v>79</v>
      </c>
      <c r="H107" s="12">
        <f t="shared" ref="H107:H151" si="26">(E107+F107+G107)/3*0.38*1.73</f>
        <v>45.470166666666671</v>
      </c>
      <c r="I107" s="10">
        <f t="shared" si="10"/>
        <v>18.188066666666668</v>
      </c>
      <c r="K107" s="59"/>
      <c r="L107" s="59"/>
      <c r="M107" s="59"/>
      <c r="N107" s="60">
        <f t="shared" si="9"/>
        <v>0</v>
      </c>
      <c r="O107" s="60">
        <f t="shared" si="25"/>
        <v>0</v>
      </c>
    </row>
    <row r="108" spans="2:15" x14ac:dyDescent="0.25">
      <c r="B108" s="41" t="s">
        <v>97</v>
      </c>
      <c r="C108" s="11">
        <v>100</v>
      </c>
      <c r="D108" s="6" t="s">
        <v>171</v>
      </c>
      <c r="E108" s="20">
        <v>35.1</v>
      </c>
      <c r="F108" s="20">
        <v>36.299999999999997</v>
      </c>
      <c r="G108" s="20">
        <v>30.8</v>
      </c>
      <c r="H108" s="12">
        <f t="shared" si="26"/>
        <v>22.395426666666669</v>
      </c>
      <c r="I108" s="10">
        <f t="shared" si="10"/>
        <v>22.395426666666669</v>
      </c>
      <c r="K108" s="59"/>
      <c r="L108" s="59"/>
      <c r="M108" s="59"/>
      <c r="N108" s="60">
        <f t="shared" si="9"/>
        <v>0</v>
      </c>
      <c r="O108" s="60">
        <f t="shared" si="25"/>
        <v>0</v>
      </c>
    </row>
    <row r="109" spans="2:15" ht="25.5" x14ac:dyDescent="0.25">
      <c r="B109" s="41" t="s">
        <v>98</v>
      </c>
      <c r="C109" s="11">
        <v>25</v>
      </c>
      <c r="D109" s="6" t="s">
        <v>173</v>
      </c>
      <c r="E109" s="20">
        <v>4.0999999999999996</v>
      </c>
      <c r="F109" s="20">
        <v>1.6</v>
      </c>
      <c r="G109" s="20">
        <v>3.4</v>
      </c>
      <c r="H109" s="12">
        <f t="shared" si="26"/>
        <v>1.9941133333333334</v>
      </c>
      <c r="I109" s="10">
        <f t="shared" si="10"/>
        <v>7.9764533333333336</v>
      </c>
      <c r="K109" s="59"/>
      <c r="L109" s="59"/>
      <c r="M109" s="59"/>
      <c r="N109" s="60">
        <f t="shared" si="9"/>
        <v>0</v>
      </c>
      <c r="O109" s="60">
        <f t="shared" si="25"/>
        <v>0</v>
      </c>
    </row>
    <row r="110" spans="2:15" x14ac:dyDescent="0.25">
      <c r="B110" s="41" t="s">
        <v>175</v>
      </c>
      <c r="C110" s="11">
        <v>250</v>
      </c>
      <c r="D110" s="6" t="s">
        <v>174</v>
      </c>
      <c r="E110" s="76">
        <v>13.3</v>
      </c>
      <c r="F110" s="48">
        <v>9.9</v>
      </c>
      <c r="G110" s="48">
        <v>10.5</v>
      </c>
      <c r="H110" s="12">
        <f t="shared" si="26"/>
        <v>7.3847933333333344</v>
      </c>
      <c r="I110" s="10">
        <f t="shared" si="10"/>
        <v>2.9539173333333339</v>
      </c>
      <c r="K110" s="59"/>
      <c r="L110" s="59"/>
      <c r="M110" s="59"/>
      <c r="N110" s="60">
        <f t="shared" si="9"/>
        <v>0</v>
      </c>
      <c r="O110" s="60">
        <f t="shared" si="25"/>
        <v>0</v>
      </c>
    </row>
    <row r="111" spans="2:15" ht="30" x14ac:dyDescent="0.25">
      <c r="B111" s="41" t="s">
        <v>239</v>
      </c>
      <c r="C111" s="11">
        <v>250</v>
      </c>
      <c r="D111" s="6" t="s">
        <v>174</v>
      </c>
      <c r="E111" s="76">
        <v>0</v>
      </c>
      <c r="F111" s="48">
        <v>0</v>
      </c>
      <c r="G111" s="48">
        <v>0</v>
      </c>
      <c r="H111" s="12">
        <f t="shared" si="26"/>
        <v>0</v>
      </c>
      <c r="I111" s="10">
        <f t="shared" si="10"/>
        <v>0</v>
      </c>
      <c r="K111" s="59"/>
      <c r="L111" s="59"/>
      <c r="M111" s="59"/>
      <c r="N111" s="60">
        <f t="shared" si="9"/>
        <v>0</v>
      </c>
      <c r="O111" s="60">
        <f t="shared" si="25"/>
        <v>0</v>
      </c>
    </row>
    <row r="112" spans="2:15" x14ac:dyDescent="0.25">
      <c r="B112" s="41" t="s">
        <v>302</v>
      </c>
      <c r="C112" s="11">
        <v>630</v>
      </c>
      <c r="D112" s="6" t="s">
        <v>303</v>
      </c>
      <c r="E112" s="20">
        <v>35.1</v>
      </c>
      <c r="F112" s="20">
        <v>36.299999999999997</v>
      </c>
      <c r="G112" s="20">
        <v>30.8</v>
      </c>
      <c r="H112" s="12">
        <f t="shared" ref="H112" si="27">(E112+F112+G112)/3*0.38*1.73</f>
        <v>22.395426666666669</v>
      </c>
      <c r="I112" s="10">
        <f t="shared" ref="I112" si="28">(H112/C112)*100</f>
        <v>3.55482962962963</v>
      </c>
      <c r="K112" s="59"/>
      <c r="L112" s="59"/>
      <c r="M112" s="59"/>
      <c r="N112" s="60">
        <f t="shared" si="9"/>
        <v>0</v>
      </c>
      <c r="O112" s="60">
        <f t="shared" si="25"/>
        <v>0</v>
      </c>
    </row>
    <row r="113" spans="2:15" ht="25.5" x14ac:dyDescent="0.25">
      <c r="B113" s="41" t="s">
        <v>99</v>
      </c>
      <c r="C113" s="11">
        <v>250</v>
      </c>
      <c r="D113" s="6" t="s">
        <v>159</v>
      </c>
      <c r="E113" s="76">
        <v>14.6</v>
      </c>
      <c r="F113" s="48">
        <v>21.1</v>
      </c>
      <c r="G113" s="48">
        <v>40.799999999999997</v>
      </c>
      <c r="H113" s="12">
        <f t="shared" si="26"/>
        <v>16.7637</v>
      </c>
      <c r="I113" s="10">
        <f t="shared" ref="I113:I151" si="29">(H113/C113)*100</f>
        <v>6.7054799999999997</v>
      </c>
      <c r="K113" s="59"/>
      <c r="L113" s="59"/>
      <c r="M113" s="59"/>
      <c r="N113" s="60">
        <f t="shared" si="9"/>
        <v>0</v>
      </c>
      <c r="O113" s="60">
        <f t="shared" si="25"/>
        <v>0</v>
      </c>
    </row>
    <row r="114" spans="2:15" x14ac:dyDescent="0.25">
      <c r="B114" s="41" t="s">
        <v>100</v>
      </c>
      <c r="C114" s="11">
        <v>250</v>
      </c>
      <c r="D114" s="6" t="s">
        <v>160</v>
      </c>
      <c r="E114" s="76">
        <v>4</v>
      </c>
      <c r="F114" s="48">
        <v>4</v>
      </c>
      <c r="G114" s="48">
        <v>4</v>
      </c>
      <c r="H114" s="12">
        <f t="shared" si="26"/>
        <v>2.6295999999999999</v>
      </c>
      <c r="I114" s="10">
        <f t="shared" si="29"/>
        <v>1.0518399999999999</v>
      </c>
      <c r="K114" s="59"/>
      <c r="L114" s="59"/>
      <c r="M114" s="59"/>
      <c r="N114" s="60">
        <f t="shared" si="9"/>
        <v>0</v>
      </c>
      <c r="O114" s="60">
        <f t="shared" si="25"/>
        <v>0</v>
      </c>
    </row>
    <row r="115" spans="2:15" ht="25.5" x14ac:dyDescent="0.25">
      <c r="B115" s="41" t="s">
        <v>101</v>
      </c>
      <c r="C115" s="11">
        <v>160</v>
      </c>
      <c r="D115" s="6" t="s">
        <v>161</v>
      </c>
      <c r="E115" s="76">
        <v>8.1999999999999993</v>
      </c>
      <c r="F115" s="48">
        <v>12.9</v>
      </c>
      <c r="G115" s="48">
        <v>2.2999999999999998</v>
      </c>
      <c r="H115" s="12">
        <f t="shared" si="26"/>
        <v>5.1277200000000009</v>
      </c>
      <c r="I115" s="10">
        <f t="shared" si="29"/>
        <v>3.2048250000000009</v>
      </c>
      <c r="K115" s="59"/>
      <c r="L115" s="59"/>
      <c r="M115" s="59"/>
      <c r="N115" s="60">
        <f t="shared" si="9"/>
        <v>0</v>
      </c>
      <c r="O115" s="60">
        <f t="shared" si="25"/>
        <v>0</v>
      </c>
    </row>
    <row r="116" spans="2:15" ht="38.25" x14ac:dyDescent="0.25">
      <c r="B116" s="41" t="s">
        <v>102</v>
      </c>
      <c r="C116" s="11">
        <v>160</v>
      </c>
      <c r="D116" s="6" t="s">
        <v>162</v>
      </c>
      <c r="E116" s="79">
        <v>34.1</v>
      </c>
      <c r="F116" s="80">
        <v>36</v>
      </c>
      <c r="G116" s="80">
        <v>37.299999999999997</v>
      </c>
      <c r="H116" s="12">
        <f t="shared" si="26"/>
        <v>23.53492</v>
      </c>
      <c r="I116" s="10">
        <f t="shared" si="29"/>
        <v>14.709325000000002</v>
      </c>
      <c r="K116" s="59"/>
      <c r="L116" s="59"/>
      <c r="M116" s="59"/>
      <c r="N116" s="60">
        <f t="shared" si="9"/>
        <v>0</v>
      </c>
      <c r="O116" s="60">
        <f t="shared" si="25"/>
        <v>0</v>
      </c>
    </row>
    <row r="117" spans="2:15" x14ac:dyDescent="0.25">
      <c r="B117" s="41" t="s">
        <v>103</v>
      </c>
      <c r="C117" s="11">
        <v>250</v>
      </c>
      <c r="D117" s="6" t="s">
        <v>163</v>
      </c>
      <c r="E117" s="76">
        <v>42</v>
      </c>
      <c r="F117" s="48">
        <v>53.9</v>
      </c>
      <c r="G117" s="48">
        <v>34.4</v>
      </c>
      <c r="H117" s="12">
        <f t="shared" si="26"/>
        <v>28.553073333333337</v>
      </c>
      <c r="I117" s="10">
        <f t="shared" si="29"/>
        <v>11.421229333333335</v>
      </c>
      <c r="K117" s="59"/>
      <c r="L117" s="59"/>
      <c r="M117" s="59"/>
      <c r="N117" s="60">
        <f t="shared" si="9"/>
        <v>0</v>
      </c>
      <c r="O117" s="60" t="e">
        <f t="shared" si="25"/>
        <v>#DIV/0!</v>
      </c>
    </row>
    <row r="118" spans="2:15" s="22" customFormat="1" x14ac:dyDescent="0.25">
      <c r="B118" s="41" t="s">
        <v>104</v>
      </c>
      <c r="C118" s="11">
        <v>250</v>
      </c>
      <c r="D118" s="6" t="s">
        <v>163</v>
      </c>
      <c r="E118" s="76">
        <v>60</v>
      </c>
      <c r="F118" s="48">
        <v>39</v>
      </c>
      <c r="G118" s="48">
        <v>34</v>
      </c>
      <c r="H118" s="12">
        <f t="shared" si="26"/>
        <v>29.144733333333335</v>
      </c>
      <c r="I118" s="10">
        <f t="shared" si="29"/>
        <v>11.657893333333334</v>
      </c>
      <c r="K118" s="59"/>
      <c r="L118" s="59"/>
      <c r="M118" s="59"/>
      <c r="N118" s="60">
        <f t="shared" si="9"/>
        <v>0</v>
      </c>
      <c r="O118" s="60">
        <f t="shared" si="25"/>
        <v>0</v>
      </c>
    </row>
    <row r="119" spans="2:15" ht="27" customHeight="1" x14ac:dyDescent="0.25">
      <c r="B119" s="41" t="s">
        <v>105</v>
      </c>
      <c r="C119" s="11">
        <v>250</v>
      </c>
      <c r="D119" s="6" t="s">
        <v>163</v>
      </c>
      <c r="E119" s="76">
        <v>21.2</v>
      </c>
      <c r="F119" s="48">
        <v>38.200000000000003</v>
      </c>
      <c r="G119" s="48">
        <v>18</v>
      </c>
      <c r="H119" s="12">
        <f t="shared" si="26"/>
        <v>16.960920000000002</v>
      </c>
      <c r="I119" s="10">
        <f t="shared" si="29"/>
        <v>6.7843680000000006</v>
      </c>
      <c r="K119" s="59"/>
      <c r="L119" s="59"/>
      <c r="M119" s="59"/>
      <c r="N119" s="60">
        <f t="shared" si="9"/>
        <v>0</v>
      </c>
      <c r="O119" s="60">
        <f t="shared" si="25"/>
        <v>0</v>
      </c>
    </row>
    <row r="120" spans="2:15" s="57" customFormat="1" x14ac:dyDescent="0.25">
      <c r="B120" s="41" t="s">
        <v>106</v>
      </c>
      <c r="C120" s="11">
        <v>250</v>
      </c>
      <c r="D120" s="6" t="s">
        <v>164</v>
      </c>
      <c r="E120" s="76">
        <v>25</v>
      </c>
      <c r="F120" s="48">
        <v>5.9</v>
      </c>
      <c r="G120" s="48">
        <v>16.8</v>
      </c>
      <c r="H120" s="12">
        <f t="shared" si="26"/>
        <v>10.45266</v>
      </c>
      <c r="I120" s="10">
        <f t="shared" si="29"/>
        <v>4.1810639999999992</v>
      </c>
      <c r="K120" s="59"/>
      <c r="L120" s="59"/>
      <c r="M120" s="59"/>
      <c r="N120" s="60">
        <f t="shared" si="9"/>
        <v>0</v>
      </c>
      <c r="O120" s="60">
        <f t="shared" si="25"/>
        <v>0</v>
      </c>
    </row>
    <row r="121" spans="2:15" ht="38.25" x14ac:dyDescent="0.25">
      <c r="B121" s="41" t="s">
        <v>107</v>
      </c>
      <c r="C121" s="11">
        <v>560</v>
      </c>
      <c r="D121" s="6" t="s">
        <v>165</v>
      </c>
      <c r="E121" s="76">
        <v>48</v>
      </c>
      <c r="F121" s="48">
        <v>27.5</v>
      </c>
      <c r="G121" s="48">
        <v>30.1</v>
      </c>
      <c r="H121" s="12">
        <f t="shared" si="26"/>
        <v>23.140479999999997</v>
      </c>
      <c r="I121" s="10">
        <f t="shared" si="29"/>
        <v>4.1322285714285707</v>
      </c>
      <c r="K121" s="59"/>
      <c r="L121" s="59"/>
      <c r="M121" s="59"/>
      <c r="N121" s="60">
        <f t="shared" si="9"/>
        <v>0</v>
      </c>
      <c r="O121" s="60" t="e">
        <f>(N121/#REF!)*100</f>
        <v>#REF!</v>
      </c>
    </row>
    <row r="122" spans="2:15" x14ac:dyDescent="0.25">
      <c r="B122" s="41" t="s">
        <v>108</v>
      </c>
      <c r="C122" s="11">
        <v>400</v>
      </c>
      <c r="D122" s="6" t="s">
        <v>166</v>
      </c>
      <c r="E122" s="76">
        <v>0</v>
      </c>
      <c r="F122" s="48">
        <v>0</v>
      </c>
      <c r="G122" s="48">
        <v>0</v>
      </c>
      <c r="H122" s="12">
        <f t="shared" si="26"/>
        <v>0</v>
      </c>
      <c r="I122" s="10">
        <f t="shared" si="29"/>
        <v>0</v>
      </c>
      <c r="K122" s="59"/>
      <c r="L122" s="59"/>
      <c r="M122" s="59"/>
      <c r="N122" s="60">
        <f t="shared" si="9"/>
        <v>0</v>
      </c>
      <c r="O122" s="60">
        <f t="shared" ref="O122:O129" si="30">(N122/C130)*100</f>
        <v>0</v>
      </c>
    </row>
    <row r="123" spans="2:15" ht="25.5" x14ac:dyDescent="0.25">
      <c r="B123" s="41" t="s">
        <v>109</v>
      </c>
      <c r="C123" s="11">
        <v>100</v>
      </c>
      <c r="D123" s="6" t="s">
        <v>167</v>
      </c>
      <c r="E123" s="76">
        <v>13.5</v>
      </c>
      <c r="F123" s="48">
        <v>15.8</v>
      </c>
      <c r="G123" s="48">
        <v>41.8</v>
      </c>
      <c r="H123" s="12">
        <f t="shared" si="26"/>
        <v>15.58038</v>
      </c>
      <c r="I123" s="10">
        <f t="shared" si="29"/>
        <v>15.58038</v>
      </c>
      <c r="K123" s="59"/>
      <c r="L123" s="59"/>
      <c r="M123" s="59"/>
      <c r="N123" s="60">
        <f t="shared" si="9"/>
        <v>0</v>
      </c>
      <c r="O123" s="60">
        <f t="shared" si="30"/>
        <v>0</v>
      </c>
    </row>
    <row r="124" spans="2:15" ht="25.5" x14ac:dyDescent="0.25">
      <c r="B124" s="41" t="s">
        <v>110</v>
      </c>
      <c r="C124" s="11">
        <v>100</v>
      </c>
      <c r="D124" s="6" t="s">
        <v>167</v>
      </c>
      <c r="E124" s="76">
        <v>13.7</v>
      </c>
      <c r="F124" s="48">
        <v>14.3</v>
      </c>
      <c r="G124" s="48">
        <v>18.399999999999999</v>
      </c>
      <c r="H124" s="12">
        <f t="shared" si="26"/>
        <v>10.167786666666666</v>
      </c>
      <c r="I124" s="10">
        <f t="shared" si="29"/>
        <v>10.167786666666666</v>
      </c>
      <c r="K124" s="59"/>
      <c r="L124" s="59"/>
      <c r="M124" s="59"/>
      <c r="N124" s="60">
        <f t="shared" si="9"/>
        <v>0</v>
      </c>
      <c r="O124" s="60">
        <f t="shared" si="30"/>
        <v>0</v>
      </c>
    </row>
    <row r="125" spans="2:15" ht="15.75" thickBot="1" x14ac:dyDescent="0.3">
      <c r="B125" s="41" t="s">
        <v>111</v>
      </c>
      <c r="C125" s="11">
        <v>100</v>
      </c>
      <c r="D125" s="6" t="s">
        <v>168</v>
      </c>
      <c r="E125" s="81">
        <v>20.399999999999999</v>
      </c>
      <c r="F125" s="82">
        <v>27.3</v>
      </c>
      <c r="G125" s="82">
        <v>22</v>
      </c>
      <c r="H125" s="12">
        <f t="shared" si="26"/>
        <v>15.273593333333334</v>
      </c>
      <c r="I125" s="10">
        <f t="shared" si="29"/>
        <v>15.273593333333334</v>
      </c>
      <c r="K125" s="59"/>
      <c r="L125" s="59"/>
      <c r="M125" s="59"/>
      <c r="N125" s="60">
        <f t="shared" si="9"/>
        <v>0</v>
      </c>
      <c r="O125" s="60">
        <f t="shared" si="30"/>
        <v>0</v>
      </c>
    </row>
    <row r="126" spans="2:15" ht="15.75" thickBot="1" x14ac:dyDescent="0.3">
      <c r="B126" s="44" t="s">
        <v>248</v>
      </c>
      <c r="C126" s="20"/>
      <c r="D126" s="70" t="s">
        <v>247</v>
      </c>
      <c r="E126" s="87"/>
      <c r="F126" s="87"/>
      <c r="G126" s="87"/>
      <c r="H126" s="12">
        <f t="shared" ref="H126" si="31">(E126+F126+G126)/3*0.38*1.73</f>
        <v>0</v>
      </c>
      <c r="I126" s="10" t="e">
        <f t="shared" ref="I126" si="32">(H126/C126)*100</f>
        <v>#DIV/0!</v>
      </c>
      <c r="K126" s="59"/>
      <c r="L126" s="59"/>
      <c r="M126" s="59"/>
      <c r="N126" s="60">
        <f t="shared" si="9"/>
        <v>0</v>
      </c>
      <c r="O126" s="60">
        <f t="shared" si="30"/>
        <v>0</v>
      </c>
    </row>
    <row r="127" spans="2:15" x14ac:dyDescent="0.25">
      <c r="B127" s="41" t="s">
        <v>112</v>
      </c>
      <c r="C127" s="11">
        <v>160</v>
      </c>
      <c r="D127" s="6" t="s">
        <v>163</v>
      </c>
      <c r="E127" s="83">
        <v>56</v>
      </c>
      <c r="F127" s="84">
        <v>51</v>
      </c>
      <c r="G127" s="84">
        <v>41.6</v>
      </c>
      <c r="H127" s="12">
        <f t="shared" si="26"/>
        <v>32.56321333333333</v>
      </c>
      <c r="I127" s="10">
        <f t="shared" si="29"/>
        <v>20.352008333333334</v>
      </c>
      <c r="K127" s="59"/>
      <c r="L127" s="59"/>
      <c r="M127" s="59"/>
      <c r="N127" s="60">
        <f t="shared" si="9"/>
        <v>0</v>
      </c>
      <c r="O127" s="60">
        <f t="shared" si="30"/>
        <v>0</v>
      </c>
    </row>
    <row r="128" spans="2:15" x14ac:dyDescent="0.25">
      <c r="B128" s="43" t="s">
        <v>113</v>
      </c>
      <c r="C128" s="48">
        <v>250</v>
      </c>
      <c r="D128" s="37" t="s">
        <v>169</v>
      </c>
      <c r="E128" s="76">
        <v>129</v>
      </c>
      <c r="F128" s="48">
        <v>128.5</v>
      </c>
      <c r="G128" s="48">
        <v>99</v>
      </c>
      <c r="H128" s="40">
        <f t="shared" si="26"/>
        <v>78.12103333333333</v>
      </c>
      <c r="I128" s="10">
        <f t="shared" si="29"/>
        <v>31.248413333333332</v>
      </c>
      <c r="K128" s="59"/>
      <c r="L128" s="59"/>
      <c r="M128" s="59"/>
      <c r="N128" s="60">
        <f t="shared" si="9"/>
        <v>0</v>
      </c>
      <c r="O128" s="60">
        <f t="shared" si="30"/>
        <v>0</v>
      </c>
    </row>
    <row r="129" spans="2:15" ht="51" x14ac:dyDescent="0.25">
      <c r="B129" s="41" t="s">
        <v>114</v>
      </c>
      <c r="C129" s="11">
        <v>400</v>
      </c>
      <c r="D129" s="6" t="s">
        <v>234</v>
      </c>
      <c r="E129" s="76">
        <v>279.60000000000002</v>
      </c>
      <c r="F129" s="48">
        <v>242.9</v>
      </c>
      <c r="G129" s="48">
        <v>215.5</v>
      </c>
      <c r="H129" s="12">
        <f t="shared" si="26"/>
        <v>161.72040000000001</v>
      </c>
      <c r="I129" s="10">
        <f t="shared" si="29"/>
        <v>40.430100000000003</v>
      </c>
      <c r="K129" s="59"/>
      <c r="L129" s="59"/>
      <c r="M129" s="59"/>
      <c r="N129" s="60">
        <f t="shared" si="9"/>
        <v>0</v>
      </c>
      <c r="O129" s="60">
        <f t="shared" si="30"/>
        <v>0</v>
      </c>
    </row>
    <row r="130" spans="2:15" ht="25.5" x14ac:dyDescent="0.25">
      <c r="B130" s="41" t="s">
        <v>115</v>
      </c>
      <c r="C130" s="11">
        <v>250</v>
      </c>
      <c r="D130" s="6" t="s">
        <v>233</v>
      </c>
      <c r="E130" s="76">
        <v>41.5</v>
      </c>
      <c r="F130" s="48">
        <v>31.3</v>
      </c>
      <c r="G130" s="48">
        <v>50.9</v>
      </c>
      <c r="H130" s="12">
        <f t="shared" si="26"/>
        <v>27.106793333333329</v>
      </c>
      <c r="I130" s="10">
        <f t="shared" si="29"/>
        <v>10.842717333333333</v>
      </c>
      <c r="K130" s="59"/>
      <c r="L130" s="59"/>
      <c r="M130" s="59"/>
      <c r="N130" s="60">
        <f t="shared" si="9"/>
        <v>0</v>
      </c>
      <c r="O130" s="60">
        <f t="shared" si="25"/>
        <v>0</v>
      </c>
    </row>
    <row r="131" spans="2:15" ht="51" x14ac:dyDescent="0.25">
      <c r="B131" s="41" t="s">
        <v>116</v>
      </c>
      <c r="C131" s="11">
        <v>400</v>
      </c>
      <c r="D131" s="6" t="s">
        <v>235</v>
      </c>
      <c r="E131" s="76">
        <v>100.8</v>
      </c>
      <c r="F131" s="48">
        <v>131.6</v>
      </c>
      <c r="G131" s="48">
        <v>66.599999999999994</v>
      </c>
      <c r="H131" s="12">
        <f t="shared" si="26"/>
        <v>65.520866666666663</v>
      </c>
      <c r="I131" s="10">
        <f t="shared" si="29"/>
        <v>16.380216666666666</v>
      </c>
      <c r="K131" s="59"/>
      <c r="L131" s="59"/>
      <c r="M131" s="59"/>
      <c r="N131" s="60">
        <f t="shared" si="9"/>
        <v>0</v>
      </c>
      <c r="O131" s="60">
        <f t="shared" ref="O131:O163" si="33">(N131/C142)*100</f>
        <v>0</v>
      </c>
    </row>
    <row r="132" spans="2:15" ht="25.5" x14ac:dyDescent="0.25">
      <c r="B132" s="41" t="s">
        <v>117</v>
      </c>
      <c r="C132" s="11">
        <v>400</v>
      </c>
      <c r="D132" s="6" t="s">
        <v>236</v>
      </c>
      <c r="E132" s="76">
        <v>183.7</v>
      </c>
      <c r="F132" s="48">
        <v>176.8</v>
      </c>
      <c r="G132" s="48">
        <v>169.4</v>
      </c>
      <c r="H132" s="12">
        <f t="shared" si="26"/>
        <v>116.11875333333333</v>
      </c>
      <c r="I132" s="10">
        <f t="shared" si="29"/>
        <v>29.029688333333333</v>
      </c>
      <c r="K132" s="59"/>
      <c r="L132" s="59"/>
      <c r="M132" s="59"/>
      <c r="N132" s="60">
        <f t="shared" si="9"/>
        <v>0</v>
      </c>
      <c r="O132" s="60">
        <f t="shared" si="33"/>
        <v>0</v>
      </c>
    </row>
    <row r="133" spans="2:15" x14ac:dyDescent="0.25">
      <c r="B133" s="41" t="s">
        <v>118</v>
      </c>
      <c r="C133" s="11">
        <v>160</v>
      </c>
      <c r="D133" s="6" t="s">
        <v>238</v>
      </c>
      <c r="E133" s="76">
        <v>114.3</v>
      </c>
      <c r="F133" s="48">
        <v>95.8</v>
      </c>
      <c r="G133" s="85">
        <v>89.7</v>
      </c>
      <c r="H133" s="12">
        <f t="shared" si="26"/>
        <v>65.696173333333334</v>
      </c>
      <c r="I133" s="10">
        <f t="shared" si="29"/>
        <v>41.060108333333332</v>
      </c>
      <c r="K133" s="59"/>
      <c r="L133" s="59"/>
      <c r="M133" s="59"/>
      <c r="N133" s="60">
        <f t="shared" si="9"/>
        <v>0</v>
      </c>
      <c r="O133" s="60">
        <f t="shared" si="33"/>
        <v>0</v>
      </c>
    </row>
    <row r="134" spans="2:15" x14ac:dyDescent="0.25">
      <c r="B134" s="41" t="s">
        <v>119</v>
      </c>
      <c r="C134" s="11">
        <v>250</v>
      </c>
      <c r="D134" s="6" t="s">
        <v>238</v>
      </c>
      <c r="E134" s="76">
        <v>235.6</v>
      </c>
      <c r="F134" s="48">
        <v>139.80000000000001</v>
      </c>
      <c r="G134" s="48">
        <v>223.8</v>
      </c>
      <c r="H134" s="12">
        <f t="shared" si="26"/>
        <v>131.30469333333335</v>
      </c>
      <c r="I134" s="10">
        <f t="shared" si="29"/>
        <v>52.521877333333336</v>
      </c>
      <c r="K134" s="59"/>
      <c r="L134" s="59"/>
      <c r="M134" s="59"/>
      <c r="N134" s="60">
        <f t="shared" si="9"/>
        <v>0</v>
      </c>
      <c r="O134" s="60">
        <f t="shared" si="33"/>
        <v>0</v>
      </c>
    </row>
    <row r="135" spans="2:15" ht="32.25" customHeight="1" x14ac:dyDescent="0.25">
      <c r="B135" s="41" t="s">
        <v>120</v>
      </c>
      <c r="C135" s="11">
        <v>400</v>
      </c>
      <c r="D135" s="6" t="s">
        <v>237</v>
      </c>
      <c r="E135" s="20">
        <v>279.2</v>
      </c>
      <c r="F135" s="20">
        <v>268.10000000000002</v>
      </c>
      <c r="G135" s="20">
        <v>289</v>
      </c>
      <c r="H135" s="12">
        <f t="shared" si="26"/>
        <v>183.26120666666665</v>
      </c>
      <c r="I135" s="10">
        <f t="shared" si="29"/>
        <v>45.815301666666663</v>
      </c>
      <c r="K135" s="59"/>
      <c r="L135" s="59"/>
      <c r="M135" s="59"/>
      <c r="N135" s="60">
        <f t="shared" ref="N135:N167" si="34">(K135+L135+M135)/3*0.38*1.73</f>
        <v>0</v>
      </c>
      <c r="O135" s="60">
        <f t="shared" si="33"/>
        <v>0</v>
      </c>
    </row>
    <row r="136" spans="2:15" ht="25.5" x14ac:dyDescent="0.25">
      <c r="B136" s="41" t="s">
        <v>121</v>
      </c>
      <c r="C136" s="11">
        <v>160</v>
      </c>
      <c r="D136" s="6" t="s">
        <v>232</v>
      </c>
      <c r="E136" s="20">
        <v>97.1</v>
      </c>
      <c r="F136" s="20">
        <v>100</v>
      </c>
      <c r="G136" s="20">
        <v>87</v>
      </c>
      <c r="H136" s="12">
        <f t="shared" si="26"/>
        <v>62.255780000000009</v>
      </c>
      <c r="I136" s="10">
        <f t="shared" si="29"/>
        <v>38.909862500000003</v>
      </c>
      <c r="K136" s="59"/>
      <c r="L136" s="59"/>
      <c r="M136" s="59"/>
      <c r="N136" s="60">
        <f t="shared" si="34"/>
        <v>0</v>
      </c>
      <c r="O136" s="60">
        <f t="shared" si="33"/>
        <v>0</v>
      </c>
    </row>
    <row r="137" spans="2:15" ht="22.5" customHeight="1" x14ac:dyDescent="0.25">
      <c r="B137" s="41" t="s">
        <v>122</v>
      </c>
      <c r="C137" s="11">
        <v>400</v>
      </c>
      <c r="D137" s="6" t="s">
        <v>228</v>
      </c>
      <c r="E137" s="76">
        <v>162.30000000000001</v>
      </c>
      <c r="F137" s="48">
        <v>147</v>
      </c>
      <c r="G137" s="48">
        <v>117.2</v>
      </c>
      <c r="H137" s="12">
        <f t="shared" si="26"/>
        <v>93.460366666666673</v>
      </c>
      <c r="I137" s="10">
        <f t="shared" si="29"/>
        <v>23.365091666666668</v>
      </c>
      <c r="K137" s="59"/>
      <c r="L137" s="59"/>
      <c r="M137" s="59"/>
      <c r="N137" s="60">
        <f t="shared" si="34"/>
        <v>0</v>
      </c>
      <c r="O137" s="60">
        <f t="shared" si="33"/>
        <v>0</v>
      </c>
    </row>
    <row r="138" spans="2:15" ht="38.25" x14ac:dyDescent="0.25">
      <c r="B138" s="41" t="s">
        <v>123</v>
      </c>
      <c r="C138" s="11">
        <v>250</v>
      </c>
      <c r="D138" s="6" t="s">
        <v>229</v>
      </c>
      <c r="E138" s="76">
        <v>144.69999999999999</v>
      </c>
      <c r="F138" s="48">
        <v>183.1</v>
      </c>
      <c r="G138" s="48">
        <v>237.7</v>
      </c>
      <c r="H138" s="12">
        <f t="shared" si="26"/>
        <v>123.91989999999998</v>
      </c>
      <c r="I138" s="10">
        <f t="shared" si="29"/>
        <v>49.567959999999992</v>
      </c>
      <c r="K138" s="59"/>
      <c r="L138" s="59"/>
      <c r="M138" s="59"/>
      <c r="N138" s="60">
        <f t="shared" si="34"/>
        <v>0</v>
      </c>
      <c r="O138" s="60">
        <f t="shared" si="33"/>
        <v>0</v>
      </c>
    </row>
    <row r="139" spans="2:15" ht="25.5" x14ac:dyDescent="0.25">
      <c r="B139" s="41" t="s">
        <v>124</v>
      </c>
      <c r="C139" s="11">
        <v>400</v>
      </c>
      <c r="D139" s="6" t="s">
        <v>230</v>
      </c>
      <c r="E139" s="76">
        <v>146.5</v>
      </c>
      <c r="F139" s="48">
        <v>115.1</v>
      </c>
      <c r="G139" s="48">
        <v>177.2</v>
      </c>
      <c r="H139" s="12">
        <f t="shared" si="26"/>
        <v>96.155706666666674</v>
      </c>
      <c r="I139" s="10">
        <f t="shared" si="29"/>
        <v>24.038926666666669</v>
      </c>
      <c r="K139" s="59"/>
      <c r="L139" s="59"/>
      <c r="M139" s="59"/>
      <c r="N139" s="60">
        <f t="shared" si="34"/>
        <v>0</v>
      </c>
      <c r="O139" s="60">
        <f t="shared" si="33"/>
        <v>0</v>
      </c>
    </row>
    <row r="140" spans="2:15" s="2" customFormat="1" x14ac:dyDescent="0.25">
      <c r="B140" s="41" t="s">
        <v>291</v>
      </c>
      <c r="C140" s="11">
        <v>100</v>
      </c>
      <c r="D140" s="6" t="s">
        <v>292</v>
      </c>
      <c r="E140" s="62">
        <v>20</v>
      </c>
      <c r="F140" s="62">
        <v>12</v>
      </c>
      <c r="G140" s="62">
        <v>18</v>
      </c>
      <c r="H140" s="12">
        <f t="shared" ref="H140" si="35">(E140+F140+G140)/3*0.38*1.73</f>
        <v>10.956666666666667</v>
      </c>
      <c r="I140" s="10">
        <f t="shared" ref="I140" si="36">(H140/C140)*100</f>
        <v>10.956666666666667</v>
      </c>
      <c r="K140" s="59"/>
      <c r="L140" s="59"/>
      <c r="M140" s="59"/>
      <c r="N140" s="60">
        <f t="shared" si="34"/>
        <v>0</v>
      </c>
      <c r="O140" s="60">
        <f t="shared" si="33"/>
        <v>0</v>
      </c>
    </row>
    <row r="141" spans="2:15" s="2" customFormat="1" x14ac:dyDescent="0.25">
      <c r="B141" s="41" t="s">
        <v>290</v>
      </c>
      <c r="C141" s="11">
        <v>25</v>
      </c>
      <c r="D141" s="6" t="s">
        <v>219</v>
      </c>
      <c r="E141" s="62">
        <v>10</v>
      </c>
      <c r="F141" s="62">
        <v>0</v>
      </c>
      <c r="G141" s="62">
        <v>0</v>
      </c>
      <c r="H141" s="12">
        <f t="shared" ref="H141" si="37">(E141+F141+G141)/3*0.38*1.73</f>
        <v>2.1913333333333336</v>
      </c>
      <c r="I141" s="10">
        <f t="shared" ref="I141" si="38">(H141/C141)*100</f>
        <v>8.7653333333333343</v>
      </c>
      <c r="K141" s="59"/>
      <c r="L141" s="59"/>
      <c r="M141" s="59"/>
      <c r="N141" s="60">
        <f t="shared" si="34"/>
        <v>0</v>
      </c>
      <c r="O141" s="60">
        <f t="shared" si="33"/>
        <v>0</v>
      </c>
    </row>
    <row r="142" spans="2:15" s="2" customFormat="1" x14ac:dyDescent="0.25">
      <c r="B142" s="41" t="s">
        <v>125</v>
      </c>
      <c r="C142" s="11">
        <v>400</v>
      </c>
      <c r="D142" s="6" t="s">
        <v>293</v>
      </c>
      <c r="E142" s="76">
        <v>32.700000000000003</v>
      </c>
      <c r="F142" s="48">
        <v>57.5</v>
      </c>
      <c r="G142" s="48">
        <v>66.7</v>
      </c>
      <c r="H142" s="12">
        <f t="shared" si="26"/>
        <v>34.382020000000004</v>
      </c>
      <c r="I142" s="10">
        <f t="shared" si="29"/>
        <v>8.5955050000000011</v>
      </c>
      <c r="K142" s="59"/>
      <c r="L142" s="59"/>
      <c r="M142" s="59"/>
      <c r="N142" s="60">
        <f t="shared" si="34"/>
        <v>0</v>
      </c>
      <c r="O142" s="60">
        <f t="shared" si="33"/>
        <v>0</v>
      </c>
    </row>
    <row r="143" spans="2:15" s="2" customFormat="1" ht="25.5" x14ac:dyDescent="0.25">
      <c r="B143" s="41" t="s">
        <v>126</v>
      </c>
      <c r="C143" s="11">
        <v>250</v>
      </c>
      <c r="D143" s="6" t="s">
        <v>224</v>
      </c>
      <c r="E143" s="76">
        <v>73.099999999999994</v>
      </c>
      <c r="F143" s="48">
        <v>99</v>
      </c>
      <c r="G143" s="48">
        <v>142.4</v>
      </c>
      <c r="H143" s="12">
        <f t="shared" si="26"/>
        <v>68.917433333333335</v>
      </c>
      <c r="I143" s="10">
        <f t="shared" si="29"/>
        <v>27.566973333333333</v>
      </c>
      <c r="K143" s="59"/>
      <c r="L143" s="59"/>
      <c r="M143" s="59"/>
      <c r="N143" s="60">
        <f t="shared" si="34"/>
        <v>0</v>
      </c>
      <c r="O143" s="60">
        <f t="shared" si="33"/>
        <v>0</v>
      </c>
    </row>
    <row r="144" spans="2:15" s="2" customFormat="1" ht="25.5" x14ac:dyDescent="0.25">
      <c r="B144" s="41" t="s">
        <v>127</v>
      </c>
      <c r="C144" s="11">
        <v>250</v>
      </c>
      <c r="D144" s="6" t="s">
        <v>220</v>
      </c>
      <c r="E144" s="76">
        <v>31.8</v>
      </c>
      <c r="F144" s="48">
        <v>51.5</v>
      </c>
      <c r="G144" s="48">
        <v>46.7</v>
      </c>
      <c r="H144" s="12">
        <f t="shared" si="26"/>
        <v>28.487333333333336</v>
      </c>
      <c r="I144" s="10">
        <f t="shared" si="29"/>
        <v>11.394933333333334</v>
      </c>
      <c r="K144" s="59"/>
      <c r="L144" s="59"/>
      <c r="M144" s="59"/>
      <c r="N144" s="60">
        <f t="shared" si="34"/>
        <v>0</v>
      </c>
      <c r="O144" s="60">
        <f t="shared" si="33"/>
        <v>0</v>
      </c>
    </row>
    <row r="145" spans="2:15" s="2" customFormat="1" ht="25.5" x14ac:dyDescent="0.25">
      <c r="B145" s="41" t="s">
        <v>128</v>
      </c>
      <c r="C145" s="11">
        <v>250</v>
      </c>
      <c r="D145" s="6" t="s">
        <v>221</v>
      </c>
      <c r="E145" s="76">
        <v>61.3</v>
      </c>
      <c r="F145" s="48">
        <v>35.4</v>
      </c>
      <c r="G145" s="48">
        <v>16.600000000000001</v>
      </c>
      <c r="H145" s="12">
        <f t="shared" si="26"/>
        <v>24.827806666666664</v>
      </c>
      <c r="I145" s="10">
        <f t="shared" si="29"/>
        <v>9.9311226666666652</v>
      </c>
      <c r="K145" s="59"/>
      <c r="L145" s="59"/>
      <c r="M145" s="59"/>
      <c r="N145" s="60">
        <f t="shared" si="34"/>
        <v>0</v>
      </c>
      <c r="O145" s="60">
        <f t="shared" si="33"/>
        <v>0</v>
      </c>
    </row>
    <row r="146" spans="2:15" s="2" customFormat="1" ht="25.5" x14ac:dyDescent="0.25">
      <c r="B146" s="41" t="s">
        <v>129</v>
      </c>
      <c r="C146" s="11">
        <v>250</v>
      </c>
      <c r="D146" s="6" t="s">
        <v>222</v>
      </c>
      <c r="E146" s="76">
        <v>65</v>
      </c>
      <c r="F146" s="48">
        <v>70</v>
      </c>
      <c r="G146" s="48">
        <v>87.600000000000009</v>
      </c>
      <c r="H146" s="12">
        <f t="shared" si="26"/>
        <v>48.77908</v>
      </c>
      <c r="I146" s="10">
        <f t="shared" si="29"/>
        <v>19.511632000000002</v>
      </c>
      <c r="K146" s="59"/>
      <c r="L146" s="59"/>
      <c r="M146" s="59"/>
      <c r="N146" s="60">
        <f t="shared" si="34"/>
        <v>0</v>
      </c>
      <c r="O146" s="60">
        <f t="shared" si="33"/>
        <v>0</v>
      </c>
    </row>
    <row r="147" spans="2:15" s="2" customFormat="1" ht="25.5" x14ac:dyDescent="0.25">
      <c r="B147" s="41" t="s">
        <v>130</v>
      </c>
      <c r="C147" s="11">
        <v>250</v>
      </c>
      <c r="D147" s="6" t="s">
        <v>225</v>
      </c>
      <c r="E147" s="20">
        <v>188.2</v>
      </c>
      <c r="F147" s="20">
        <v>203.2</v>
      </c>
      <c r="G147" s="20">
        <v>202</v>
      </c>
      <c r="H147" s="12">
        <f t="shared" si="26"/>
        <v>130.03371999999999</v>
      </c>
      <c r="I147" s="10">
        <f t="shared" si="29"/>
        <v>52.013487999999995</v>
      </c>
      <c r="K147" s="59"/>
      <c r="L147" s="59"/>
      <c r="M147" s="59"/>
      <c r="N147" s="60">
        <f t="shared" si="34"/>
        <v>0</v>
      </c>
      <c r="O147" s="60">
        <f t="shared" si="33"/>
        <v>0</v>
      </c>
    </row>
    <row r="148" spans="2:15" s="2" customFormat="1" x14ac:dyDescent="0.25">
      <c r="B148" s="41" t="s">
        <v>131</v>
      </c>
      <c r="C148" s="11">
        <v>250</v>
      </c>
      <c r="D148" s="6" t="s">
        <v>223</v>
      </c>
      <c r="E148" s="32">
        <v>0.2</v>
      </c>
      <c r="F148" s="21">
        <v>5</v>
      </c>
      <c r="G148" s="33">
        <v>6</v>
      </c>
      <c r="H148" s="12">
        <f t="shared" si="26"/>
        <v>2.4542933333333332</v>
      </c>
      <c r="I148" s="10">
        <f t="shared" si="29"/>
        <v>0.98171733333333333</v>
      </c>
      <c r="K148" s="59"/>
      <c r="L148" s="59"/>
      <c r="M148" s="59"/>
      <c r="N148" s="60">
        <f t="shared" si="34"/>
        <v>0</v>
      </c>
      <c r="O148" s="60">
        <f t="shared" si="33"/>
        <v>0</v>
      </c>
    </row>
    <row r="149" spans="2:15" s="2" customFormat="1" x14ac:dyDescent="0.25">
      <c r="B149" s="41" t="s">
        <v>132</v>
      </c>
      <c r="C149" s="11">
        <v>250</v>
      </c>
      <c r="D149" s="6" t="s">
        <v>219</v>
      </c>
      <c r="E149" s="62">
        <v>116.8</v>
      </c>
      <c r="F149" s="62">
        <v>95.2</v>
      </c>
      <c r="G149" s="62">
        <v>98</v>
      </c>
      <c r="H149" s="12">
        <f t="shared" si="26"/>
        <v>67.931333333333328</v>
      </c>
      <c r="I149" s="10">
        <f t="shared" si="29"/>
        <v>27.17253333333333</v>
      </c>
      <c r="K149" s="59"/>
      <c r="L149" s="59"/>
      <c r="M149" s="59"/>
      <c r="N149" s="60">
        <f t="shared" si="34"/>
        <v>0</v>
      </c>
      <c r="O149" s="60">
        <f t="shared" si="33"/>
        <v>0</v>
      </c>
    </row>
    <row r="150" spans="2:15" s="2" customFormat="1" x14ac:dyDescent="0.25">
      <c r="B150" s="41" t="s">
        <v>133</v>
      </c>
      <c r="C150" s="11">
        <v>400</v>
      </c>
      <c r="D150" s="6" t="s">
        <v>226</v>
      </c>
      <c r="E150" s="64">
        <v>26.1</v>
      </c>
      <c r="F150" s="64">
        <v>12</v>
      </c>
      <c r="G150" s="64">
        <v>20</v>
      </c>
      <c r="H150" s="12">
        <f t="shared" si="26"/>
        <v>12.731646666666666</v>
      </c>
      <c r="I150" s="30">
        <f t="shared" si="29"/>
        <v>3.1829116666666666</v>
      </c>
      <c r="K150" s="59"/>
      <c r="L150" s="59"/>
      <c r="M150" s="59"/>
      <c r="N150" s="60">
        <f t="shared" si="34"/>
        <v>0</v>
      </c>
      <c r="O150" s="60">
        <f t="shared" si="33"/>
        <v>0</v>
      </c>
    </row>
    <row r="151" spans="2:15" s="2" customFormat="1" x14ac:dyDescent="0.25">
      <c r="B151" s="41" t="s">
        <v>134</v>
      </c>
      <c r="C151" s="11">
        <v>160</v>
      </c>
      <c r="D151" s="6" t="s">
        <v>227</v>
      </c>
      <c r="E151" s="62">
        <v>125.1</v>
      </c>
      <c r="F151" s="62">
        <v>104.9</v>
      </c>
      <c r="G151" s="62">
        <v>99</v>
      </c>
      <c r="H151" s="12">
        <f t="shared" si="26"/>
        <v>72.094866666666675</v>
      </c>
      <c r="I151" s="30">
        <f t="shared" si="29"/>
        <v>45.059291666666674</v>
      </c>
      <c r="K151" s="59"/>
      <c r="L151" s="59"/>
      <c r="M151" s="59"/>
      <c r="N151" s="60">
        <f t="shared" si="34"/>
        <v>0</v>
      </c>
      <c r="O151" s="60">
        <f t="shared" si="33"/>
        <v>0</v>
      </c>
    </row>
    <row r="152" spans="2:15" s="2" customFormat="1" x14ac:dyDescent="0.25">
      <c r="B152" s="41" t="s">
        <v>135</v>
      </c>
      <c r="C152" s="11">
        <v>160</v>
      </c>
      <c r="D152" s="6" t="s">
        <v>231</v>
      </c>
      <c r="E152" s="62">
        <v>48.1</v>
      </c>
      <c r="F152" s="62">
        <v>49</v>
      </c>
      <c r="G152" s="62">
        <v>52.2</v>
      </c>
      <c r="H152" s="12">
        <f t="shared" ref="H152:H154" si="39">(E152+F152+G152)/3*0.38*1.73</f>
        <v>32.716606666666671</v>
      </c>
      <c r="I152" s="30">
        <f t="shared" ref="I152:I154" si="40">(H152/C152)*100</f>
        <v>20.44787916666667</v>
      </c>
      <c r="K152" s="59"/>
      <c r="L152" s="59"/>
      <c r="M152" s="59"/>
      <c r="N152" s="60">
        <f t="shared" si="34"/>
        <v>0</v>
      </c>
      <c r="O152" s="60" t="e">
        <f t="shared" si="33"/>
        <v>#VALUE!</v>
      </c>
    </row>
    <row r="153" spans="2:15" s="2" customFormat="1" x14ac:dyDescent="0.25">
      <c r="B153" s="45" t="s">
        <v>250</v>
      </c>
      <c r="C153" s="20">
        <v>100</v>
      </c>
      <c r="D153" s="23" t="s">
        <v>251</v>
      </c>
      <c r="E153" s="65">
        <v>0</v>
      </c>
      <c r="F153" s="65">
        <v>6.2</v>
      </c>
      <c r="G153" s="65">
        <v>6.5</v>
      </c>
      <c r="H153" s="21">
        <f t="shared" si="39"/>
        <v>2.7829933333333332</v>
      </c>
      <c r="I153" s="46">
        <f t="shared" si="40"/>
        <v>2.7829933333333332</v>
      </c>
      <c r="K153" s="59"/>
      <c r="L153" s="59"/>
      <c r="M153" s="59"/>
      <c r="N153" s="60">
        <f t="shared" si="34"/>
        <v>0</v>
      </c>
      <c r="O153" s="60">
        <f t="shared" si="33"/>
        <v>0</v>
      </c>
    </row>
    <row r="154" spans="2:15" s="2" customFormat="1" x14ac:dyDescent="0.25">
      <c r="B154" s="45" t="s">
        <v>252</v>
      </c>
      <c r="C154" s="20">
        <v>630</v>
      </c>
      <c r="D154" s="6" t="s">
        <v>226</v>
      </c>
      <c r="E154" s="21">
        <v>279</v>
      </c>
      <c r="F154" s="21">
        <v>247.2</v>
      </c>
      <c r="G154" s="21">
        <v>250</v>
      </c>
      <c r="H154" s="21">
        <f t="shared" si="39"/>
        <v>170.09129333333334</v>
      </c>
      <c r="I154" s="46">
        <f t="shared" si="40"/>
        <v>26.998617989417991</v>
      </c>
      <c r="K154" s="59"/>
      <c r="L154" s="59"/>
      <c r="M154" s="59"/>
      <c r="N154" s="60">
        <f t="shared" si="34"/>
        <v>0</v>
      </c>
      <c r="O154" s="60">
        <f t="shared" si="33"/>
        <v>0</v>
      </c>
    </row>
    <row r="155" spans="2:15" s="2" customFormat="1" x14ac:dyDescent="0.25">
      <c r="B155" s="45" t="s">
        <v>249</v>
      </c>
      <c r="C155" s="20">
        <v>160</v>
      </c>
      <c r="D155" s="6" t="s">
        <v>163</v>
      </c>
      <c r="E155" s="76">
        <v>8.5</v>
      </c>
      <c r="F155" s="48">
        <v>10.8</v>
      </c>
      <c r="G155" s="48">
        <v>5.9</v>
      </c>
      <c r="H155" s="34">
        <f>(E155+F155+G155)/3*0.38*1.73</f>
        <v>5.5221600000000004</v>
      </c>
      <c r="I155" s="47">
        <f>(H155/C155)*100</f>
        <v>3.4513500000000001</v>
      </c>
      <c r="K155" s="59"/>
      <c r="L155" s="59"/>
      <c r="M155" s="59"/>
      <c r="N155" s="60">
        <f t="shared" si="34"/>
        <v>0</v>
      </c>
      <c r="O155" s="60">
        <f t="shared" si="33"/>
        <v>0</v>
      </c>
    </row>
    <row r="156" spans="2:15" s="2" customFormat="1" x14ac:dyDescent="0.25">
      <c r="B156" s="54" t="s">
        <v>253</v>
      </c>
      <c r="C156" s="20">
        <v>630</v>
      </c>
      <c r="D156" s="6" t="s">
        <v>254</v>
      </c>
      <c r="E156" s="76">
        <v>0</v>
      </c>
      <c r="F156" s="48">
        <v>22.8</v>
      </c>
      <c r="G156" s="48">
        <v>0</v>
      </c>
      <c r="H156" s="55">
        <f>(E156+F156+G156)/3*0.38*1.73</f>
        <v>4.9962400000000002</v>
      </c>
      <c r="I156" s="55">
        <f>(H156/C156)*100</f>
        <v>0.79305396825396834</v>
      </c>
      <c r="K156" s="59"/>
      <c r="L156" s="59"/>
      <c r="M156" s="59"/>
      <c r="N156" s="60">
        <f t="shared" si="34"/>
        <v>0</v>
      </c>
      <c r="O156" s="60">
        <f t="shared" si="33"/>
        <v>0</v>
      </c>
    </row>
    <row r="157" spans="2:15" s="2" customFormat="1" x14ac:dyDescent="0.25">
      <c r="B157" s="50" t="s">
        <v>255</v>
      </c>
      <c r="C157" s="51">
        <v>400</v>
      </c>
      <c r="D157" s="52" t="s">
        <v>256</v>
      </c>
      <c r="E157" s="76">
        <v>105.7</v>
      </c>
      <c r="F157" s="48">
        <v>129.69999999999999</v>
      </c>
      <c r="G157" s="48">
        <v>134</v>
      </c>
      <c r="H157" s="53">
        <f>(E157+F157+G157)/3*0.38*1.73</f>
        <v>80.947853333333327</v>
      </c>
      <c r="I157" s="10">
        <f>(H157/C157)*100</f>
        <v>20.236963333333332</v>
      </c>
      <c r="K157" s="59"/>
      <c r="L157" s="59"/>
      <c r="M157" s="59"/>
      <c r="N157" s="60">
        <f t="shared" si="34"/>
        <v>0</v>
      </c>
      <c r="O157" s="60">
        <f t="shared" si="33"/>
        <v>0</v>
      </c>
    </row>
    <row r="158" spans="2:15" s="2" customFormat="1" x14ac:dyDescent="0.25">
      <c r="B158" s="41" t="s">
        <v>270</v>
      </c>
      <c r="C158" s="11" t="s">
        <v>263</v>
      </c>
      <c r="D158" s="6" t="s">
        <v>258</v>
      </c>
      <c r="E158" s="62">
        <v>0</v>
      </c>
      <c r="F158" s="62">
        <v>0</v>
      </c>
      <c r="G158" s="62">
        <v>0</v>
      </c>
      <c r="H158" s="53">
        <f t="shared" ref="H158:H178" si="41">(E158+F158+G158)/3*0.38*1.73</f>
        <v>0</v>
      </c>
      <c r="I158" s="10">
        <f t="shared" ref="I158:I178" si="42">(H158/C158)*100</f>
        <v>0</v>
      </c>
      <c r="K158" s="59"/>
      <c r="L158" s="59"/>
      <c r="M158" s="59"/>
      <c r="N158" s="60">
        <f t="shared" si="34"/>
        <v>0</v>
      </c>
      <c r="O158" s="60">
        <f t="shared" si="33"/>
        <v>0</v>
      </c>
    </row>
    <row r="159" spans="2:15" s="2" customFormat="1" x14ac:dyDescent="0.25">
      <c r="B159" s="43" t="s">
        <v>306</v>
      </c>
      <c r="C159" s="11">
        <v>180</v>
      </c>
      <c r="D159" s="6" t="s">
        <v>258</v>
      </c>
      <c r="E159" s="62">
        <v>20</v>
      </c>
      <c r="F159" s="62">
        <v>26</v>
      </c>
      <c r="G159" s="62">
        <v>37</v>
      </c>
      <c r="H159" s="53">
        <f t="shared" si="41"/>
        <v>18.188066666666668</v>
      </c>
      <c r="I159" s="10">
        <f t="shared" si="42"/>
        <v>10.104481481481482</v>
      </c>
      <c r="K159" s="59"/>
      <c r="L159" s="59"/>
      <c r="M159" s="59"/>
      <c r="N159" s="60">
        <f t="shared" si="34"/>
        <v>0</v>
      </c>
      <c r="O159" s="60">
        <f t="shared" si="33"/>
        <v>0</v>
      </c>
    </row>
    <row r="160" spans="2:15" s="2" customFormat="1" x14ac:dyDescent="0.25">
      <c r="B160" s="41" t="s">
        <v>271</v>
      </c>
      <c r="C160" s="11" t="s">
        <v>259</v>
      </c>
      <c r="D160" s="6" t="s">
        <v>258</v>
      </c>
      <c r="E160" s="62">
        <v>0</v>
      </c>
      <c r="F160" s="62" t="s">
        <v>264</v>
      </c>
      <c r="G160" s="62">
        <v>0</v>
      </c>
      <c r="H160" s="53">
        <f t="shared" si="41"/>
        <v>1.7530666666666663</v>
      </c>
      <c r="I160" s="10">
        <f t="shared" si="42"/>
        <v>0.70122666666666655</v>
      </c>
      <c r="K160" s="59"/>
      <c r="L160" s="59"/>
      <c r="M160" s="59"/>
      <c r="N160" s="60">
        <f t="shared" si="34"/>
        <v>0</v>
      </c>
      <c r="O160" s="60">
        <f t="shared" si="33"/>
        <v>0</v>
      </c>
    </row>
    <row r="161" spans="2:15" s="2" customFormat="1" x14ac:dyDescent="0.25">
      <c r="B161" s="41" t="s">
        <v>272</v>
      </c>
      <c r="C161" s="11" t="s">
        <v>259</v>
      </c>
      <c r="D161" s="6" t="s">
        <v>258</v>
      </c>
      <c r="E161" s="62">
        <v>0</v>
      </c>
      <c r="F161" s="62">
        <v>0</v>
      </c>
      <c r="G161" s="62">
        <v>0</v>
      </c>
      <c r="H161" s="53">
        <f t="shared" si="41"/>
        <v>0</v>
      </c>
      <c r="I161" s="10">
        <f t="shared" si="42"/>
        <v>0</v>
      </c>
      <c r="K161" s="59"/>
      <c r="L161" s="59"/>
      <c r="M161" s="59"/>
      <c r="N161" s="60">
        <f t="shared" si="34"/>
        <v>0</v>
      </c>
      <c r="O161" s="60">
        <f t="shared" si="33"/>
        <v>0</v>
      </c>
    </row>
    <row r="162" spans="2:15" s="2" customFormat="1" x14ac:dyDescent="0.25">
      <c r="B162" s="41" t="s">
        <v>273</v>
      </c>
      <c r="C162" s="11">
        <v>400</v>
      </c>
      <c r="D162" s="6" t="s">
        <v>258</v>
      </c>
      <c r="E162" s="62">
        <v>0</v>
      </c>
      <c r="F162" s="62">
        <v>0</v>
      </c>
      <c r="G162" s="62" t="s">
        <v>265</v>
      </c>
      <c r="H162" s="53">
        <f t="shared" si="41"/>
        <v>2.1913333333333336</v>
      </c>
      <c r="I162" s="10">
        <f t="shared" si="42"/>
        <v>0.54783333333333339</v>
      </c>
      <c r="K162" s="59"/>
      <c r="L162" s="59"/>
      <c r="M162" s="59"/>
      <c r="N162" s="60">
        <f t="shared" si="34"/>
        <v>0</v>
      </c>
      <c r="O162" s="60">
        <f t="shared" si="33"/>
        <v>0</v>
      </c>
    </row>
    <row r="163" spans="2:15" s="2" customFormat="1" x14ac:dyDescent="0.25">
      <c r="B163" s="43" t="s">
        <v>274</v>
      </c>
      <c r="C163" s="11" t="s">
        <v>260</v>
      </c>
      <c r="D163" s="6"/>
      <c r="E163" s="62">
        <v>0</v>
      </c>
      <c r="F163" s="62">
        <v>0</v>
      </c>
      <c r="G163" s="62">
        <v>0</v>
      </c>
      <c r="H163" s="53">
        <f t="shared" si="41"/>
        <v>0</v>
      </c>
      <c r="I163" s="10" t="e">
        <f t="shared" si="42"/>
        <v>#VALUE!</v>
      </c>
      <c r="K163" s="59"/>
      <c r="L163" s="59"/>
      <c r="M163" s="59"/>
      <c r="N163" s="60">
        <f t="shared" si="34"/>
        <v>0</v>
      </c>
      <c r="O163" s="60">
        <f t="shared" si="33"/>
        <v>0</v>
      </c>
    </row>
    <row r="164" spans="2:15" s="2" customFormat="1" x14ac:dyDescent="0.25">
      <c r="B164" s="41" t="s">
        <v>275</v>
      </c>
      <c r="C164" s="11" t="s">
        <v>261</v>
      </c>
      <c r="D164" s="6" t="s">
        <v>258</v>
      </c>
      <c r="E164" s="62">
        <v>0</v>
      </c>
      <c r="F164" s="62">
        <v>0</v>
      </c>
      <c r="G164" s="62">
        <v>0</v>
      </c>
      <c r="H164" s="53">
        <f t="shared" si="41"/>
        <v>0</v>
      </c>
      <c r="I164" s="10">
        <f t="shared" si="42"/>
        <v>0</v>
      </c>
      <c r="K164" s="59"/>
      <c r="L164" s="59"/>
      <c r="M164" s="59"/>
      <c r="N164" s="60">
        <f t="shared" si="34"/>
        <v>0</v>
      </c>
      <c r="O164" s="60">
        <f>(N164/C176)*100</f>
        <v>0</v>
      </c>
    </row>
    <row r="165" spans="2:15" s="2" customFormat="1" x14ac:dyDescent="0.25">
      <c r="B165" s="41" t="s">
        <v>276</v>
      </c>
      <c r="C165" s="11">
        <v>250</v>
      </c>
      <c r="D165" s="6" t="s">
        <v>258</v>
      </c>
      <c r="E165" s="62">
        <v>0</v>
      </c>
      <c r="F165" s="62">
        <v>0</v>
      </c>
      <c r="G165" s="62">
        <v>0</v>
      </c>
      <c r="H165" s="53">
        <f t="shared" si="41"/>
        <v>0</v>
      </c>
      <c r="I165" s="10">
        <f t="shared" si="42"/>
        <v>0</v>
      </c>
      <c r="K165" s="59"/>
      <c r="L165" s="59"/>
      <c r="M165" s="59"/>
      <c r="N165" s="60">
        <f t="shared" si="34"/>
        <v>0</v>
      </c>
      <c r="O165" s="60" t="e">
        <f>(N165/#REF!)*100</f>
        <v>#REF!</v>
      </c>
    </row>
    <row r="166" spans="2:15" s="2" customFormat="1" x14ac:dyDescent="0.25">
      <c r="B166" s="41" t="s">
        <v>277</v>
      </c>
      <c r="C166" s="11">
        <v>160</v>
      </c>
      <c r="D166" s="6" t="s">
        <v>258</v>
      </c>
      <c r="E166" s="62" t="s">
        <v>267</v>
      </c>
      <c r="F166" s="62">
        <v>0</v>
      </c>
      <c r="G166" s="62">
        <v>0</v>
      </c>
      <c r="H166" s="53">
        <f t="shared" si="41"/>
        <v>2.6295999999999999</v>
      </c>
      <c r="I166" s="10">
        <f t="shared" si="42"/>
        <v>1.6434999999999997</v>
      </c>
      <c r="K166" s="59"/>
      <c r="L166" s="59"/>
      <c r="M166" s="59"/>
      <c r="N166" s="60">
        <f t="shared" si="34"/>
        <v>0</v>
      </c>
      <c r="O166" s="60" t="e">
        <f>(N166/C177)*100</f>
        <v>#DIV/0!</v>
      </c>
    </row>
    <row r="167" spans="2:15" s="2" customFormat="1" x14ac:dyDescent="0.25">
      <c r="B167" s="41" t="s">
        <v>278</v>
      </c>
      <c r="C167" s="11" t="s">
        <v>261</v>
      </c>
      <c r="D167" s="6" t="s">
        <v>258</v>
      </c>
      <c r="E167" s="62">
        <v>0</v>
      </c>
      <c r="F167" s="62" t="s">
        <v>266</v>
      </c>
      <c r="G167" s="62">
        <v>0</v>
      </c>
      <c r="H167" s="53">
        <f t="shared" si="41"/>
        <v>0.19721999999999998</v>
      </c>
      <c r="I167" s="10">
        <f t="shared" si="42"/>
        <v>0.12326249999999998</v>
      </c>
      <c r="K167" s="59"/>
      <c r="L167" s="59"/>
      <c r="M167" s="59"/>
      <c r="N167" s="60">
        <f t="shared" si="34"/>
        <v>0</v>
      </c>
      <c r="O167" s="60">
        <f>(N167/C178)*100</f>
        <v>0</v>
      </c>
    </row>
    <row r="168" spans="2:15" s="2" customFormat="1" x14ac:dyDescent="0.25">
      <c r="B168" s="41" t="s">
        <v>279</v>
      </c>
      <c r="C168" s="11">
        <v>250</v>
      </c>
      <c r="D168" s="6" t="s">
        <v>258</v>
      </c>
      <c r="E168" s="62">
        <v>0</v>
      </c>
      <c r="F168" s="62" t="s">
        <v>265</v>
      </c>
      <c r="G168" s="62">
        <v>0</v>
      </c>
      <c r="H168" s="53">
        <f t="shared" si="41"/>
        <v>2.1913333333333336</v>
      </c>
      <c r="I168" s="10">
        <f t="shared" si="42"/>
        <v>0.8765333333333335</v>
      </c>
    </row>
    <row r="169" spans="2:15" s="2" customFormat="1" x14ac:dyDescent="0.25">
      <c r="B169" s="41" t="s">
        <v>280</v>
      </c>
      <c r="C169" s="11">
        <v>250</v>
      </c>
      <c r="D169" s="6" t="s">
        <v>258</v>
      </c>
      <c r="E169" s="62">
        <v>0</v>
      </c>
      <c r="F169" s="62">
        <v>0</v>
      </c>
      <c r="G169" s="62">
        <v>0</v>
      </c>
      <c r="H169" s="53">
        <f t="shared" si="41"/>
        <v>0</v>
      </c>
      <c r="I169" s="10">
        <f t="shared" si="42"/>
        <v>0</v>
      </c>
    </row>
    <row r="170" spans="2:15" s="2" customFormat="1" x14ac:dyDescent="0.25">
      <c r="B170" s="43" t="s">
        <v>281</v>
      </c>
      <c r="C170" s="11" t="s">
        <v>262</v>
      </c>
      <c r="D170" s="6" t="s">
        <v>258</v>
      </c>
      <c r="E170" s="62">
        <v>0</v>
      </c>
      <c r="F170" s="62">
        <v>0</v>
      </c>
      <c r="G170" s="62">
        <v>0</v>
      </c>
      <c r="H170" s="53">
        <f t="shared" si="41"/>
        <v>0</v>
      </c>
      <c r="I170" s="10">
        <f t="shared" si="42"/>
        <v>0</v>
      </c>
    </row>
    <row r="171" spans="2:15" s="2" customFormat="1" x14ac:dyDescent="0.25">
      <c r="B171" s="41" t="s">
        <v>282</v>
      </c>
      <c r="C171" s="11" t="s">
        <v>261</v>
      </c>
      <c r="D171" s="6" t="s">
        <v>258</v>
      </c>
      <c r="E171" s="62">
        <v>0</v>
      </c>
      <c r="F171" s="62">
        <v>0</v>
      </c>
      <c r="G171" s="62">
        <v>0</v>
      </c>
      <c r="H171" s="53">
        <f t="shared" si="41"/>
        <v>0</v>
      </c>
      <c r="I171" s="10">
        <f t="shared" si="42"/>
        <v>0</v>
      </c>
    </row>
    <row r="172" spans="2:15" s="2" customFormat="1" x14ac:dyDescent="0.25">
      <c r="B172" s="41" t="s">
        <v>283</v>
      </c>
      <c r="C172" s="11" t="s">
        <v>263</v>
      </c>
      <c r="D172" s="6" t="s">
        <v>258</v>
      </c>
      <c r="E172" s="62">
        <v>0</v>
      </c>
      <c r="F172" s="62">
        <v>0</v>
      </c>
      <c r="G172" s="62">
        <v>0</v>
      </c>
      <c r="H172" s="53">
        <f t="shared" si="41"/>
        <v>0</v>
      </c>
      <c r="I172" s="10">
        <f t="shared" si="42"/>
        <v>0</v>
      </c>
    </row>
    <row r="173" spans="2:15" s="2" customFormat="1" x14ac:dyDescent="0.25">
      <c r="B173" s="41" t="s">
        <v>284</v>
      </c>
      <c r="C173" s="11" t="s">
        <v>263</v>
      </c>
      <c r="D173" s="6" t="s">
        <v>258</v>
      </c>
      <c r="E173" s="62">
        <v>0</v>
      </c>
      <c r="F173" s="62">
        <v>0</v>
      </c>
      <c r="G173" s="62">
        <v>0</v>
      </c>
      <c r="H173" s="53">
        <f t="shared" si="41"/>
        <v>0</v>
      </c>
      <c r="I173" s="10">
        <f t="shared" si="42"/>
        <v>0</v>
      </c>
    </row>
    <row r="174" spans="2:15" s="2" customFormat="1" x14ac:dyDescent="0.25">
      <c r="B174" s="41" t="s">
        <v>285</v>
      </c>
      <c r="C174" s="11" t="s">
        <v>259</v>
      </c>
      <c r="D174" s="6" t="s">
        <v>258</v>
      </c>
      <c r="E174" s="62">
        <v>0</v>
      </c>
      <c r="F174" s="62">
        <v>0</v>
      </c>
      <c r="G174" s="62">
        <v>0</v>
      </c>
      <c r="H174" s="53">
        <f t="shared" si="41"/>
        <v>0</v>
      </c>
      <c r="I174" s="10">
        <f t="shared" si="42"/>
        <v>0</v>
      </c>
    </row>
    <row r="175" spans="2:15" s="2" customFormat="1" x14ac:dyDescent="0.25">
      <c r="B175" s="41" t="s">
        <v>288</v>
      </c>
      <c r="C175" s="11">
        <v>630</v>
      </c>
      <c r="D175" s="6" t="s">
        <v>258</v>
      </c>
      <c r="E175" s="62">
        <v>0</v>
      </c>
      <c r="F175" s="62" t="s">
        <v>265</v>
      </c>
      <c r="G175" s="62">
        <v>0</v>
      </c>
      <c r="H175" s="53">
        <f t="shared" ref="H175" si="43">(E175+F175+G175)/3*0.38*1.73</f>
        <v>2.1913333333333336</v>
      </c>
      <c r="I175" s="10">
        <f t="shared" ref="I175" si="44">(H175/C175)*100</f>
        <v>0.34783068783068788</v>
      </c>
    </row>
    <row r="176" spans="2:15" s="2" customFormat="1" x14ac:dyDescent="0.25">
      <c r="B176" s="41" t="s">
        <v>289</v>
      </c>
      <c r="C176" s="11">
        <v>630</v>
      </c>
      <c r="D176" s="6" t="s">
        <v>258</v>
      </c>
      <c r="E176" s="62">
        <v>0</v>
      </c>
      <c r="F176" s="62">
        <v>0</v>
      </c>
      <c r="G176" s="62">
        <v>0</v>
      </c>
      <c r="H176" s="53">
        <f t="shared" si="41"/>
        <v>0</v>
      </c>
      <c r="I176" s="10">
        <f t="shared" si="42"/>
        <v>0</v>
      </c>
    </row>
    <row r="177" spans="2:9" s="2" customFormat="1" x14ac:dyDescent="0.25">
      <c r="B177" s="43" t="s">
        <v>286</v>
      </c>
      <c r="C177" s="11"/>
      <c r="D177" s="6"/>
      <c r="E177" s="62">
        <v>0</v>
      </c>
      <c r="F177" s="62">
        <v>0</v>
      </c>
      <c r="G177" s="62">
        <v>0</v>
      </c>
      <c r="H177" s="53">
        <f t="shared" si="41"/>
        <v>0</v>
      </c>
      <c r="I177" s="10" t="e">
        <f t="shared" si="42"/>
        <v>#DIV/0!</v>
      </c>
    </row>
    <row r="178" spans="2:9" s="2" customFormat="1" x14ac:dyDescent="0.25">
      <c r="B178" s="41" t="s">
        <v>287</v>
      </c>
      <c r="C178" s="11" t="s">
        <v>259</v>
      </c>
      <c r="D178" s="6" t="s">
        <v>258</v>
      </c>
      <c r="E178" s="62">
        <v>0</v>
      </c>
      <c r="F178" s="62" t="s">
        <v>264</v>
      </c>
      <c r="G178" s="62">
        <v>0</v>
      </c>
      <c r="H178" s="53">
        <f t="shared" si="41"/>
        <v>1.7530666666666663</v>
      </c>
      <c r="I178" s="10">
        <f t="shared" si="42"/>
        <v>0.70122666666666655</v>
      </c>
    </row>
    <row r="179" spans="2:9" s="2" customFormat="1" x14ac:dyDescent="0.25">
      <c r="B179" s="25"/>
      <c r="C179" s="16"/>
      <c r="E179" s="16"/>
      <c r="F179" s="16"/>
      <c r="G179" s="16"/>
      <c r="H179" s="18"/>
      <c r="I179" s="31"/>
    </row>
    <row r="180" spans="2:9" s="2" customFormat="1" x14ac:dyDescent="0.25">
      <c r="B180" s="25"/>
      <c r="C180" s="16"/>
      <c r="E180" s="16"/>
      <c r="F180" s="16"/>
      <c r="G180" s="16"/>
      <c r="H180" s="18"/>
      <c r="I180" s="31"/>
    </row>
    <row r="181" spans="2:9" s="2" customFormat="1" x14ac:dyDescent="0.25">
      <c r="B181" s="25"/>
      <c r="C181" s="16"/>
      <c r="E181" s="16"/>
      <c r="F181" s="16"/>
      <c r="G181" s="16"/>
      <c r="H181" s="18"/>
      <c r="I181" s="31"/>
    </row>
    <row r="182" spans="2:9" s="2" customFormat="1" x14ac:dyDescent="0.25">
      <c r="B182" s="25"/>
      <c r="C182" s="16"/>
      <c r="E182" s="16"/>
      <c r="F182" s="16"/>
      <c r="G182" s="16"/>
      <c r="H182" s="18"/>
      <c r="I182" s="31"/>
    </row>
    <row r="183" spans="2:9" s="2" customFormat="1" x14ac:dyDescent="0.25">
      <c r="B183" s="25"/>
      <c r="C183" s="16"/>
      <c r="E183" s="16"/>
      <c r="F183" s="16"/>
      <c r="G183" s="16"/>
      <c r="H183" s="18"/>
      <c r="I183" s="31"/>
    </row>
    <row r="184" spans="2:9" s="2" customFormat="1" x14ac:dyDescent="0.25">
      <c r="B184" s="25"/>
      <c r="C184" s="16"/>
      <c r="E184" s="16"/>
      <c r="F184" s="16"/>
      <c r="G184" s="16"/>
      <c r="H184" s="18"/>
      <c r="I184" s="31"/>
    </row>
    <row r="185" spans="2:9" s="2" customFormat="1" x14ac:dyDescent="0.25">
      <c r="B185" s="25"/>
      <c r="C185" s="16"/>
      <c r="E185" s="16"/>
      <c r="F185" s="16"/>
      <c r="G185" s="16"/>
      <c r="H185" s="18"/>
      <c r="I185" s="31"/>
    </row>
    <row r="186" spans="2:9" s="2" customFormat="1" x14ac:dyDescent="0.25">
      <c r="B186" s="25"/>
      <c r="C186" s="16"/>
      <c r="E186" s="16"/>
      <c r="F186" s="16"/>
      <c r="G186" s="16"/>
      <c r="H186" s="18"/>
      <c r="I186" s="31"/>
    </row>
    <row r="187" spans="2:9" s="2" customFormat="1" x14ac:dyDescent="0.25">
      <c r="B187" s="25"/>
      <c r="C187" s="16"/>
      <c r="E187" s="16"/>
      <c r="F187" s="16"/>
      <c r="G187" s="16"/>
      <c r="H187" s="18"/>
      <c r="I187" s="31"/>
    </row>
    <row r="188" spans="2:9" s="2" customFormat="1" x14ac:dyDescent="0.25">
      <c r="B188" s="25"/>
      <c r="C188" s="16"/>
      <c r="E188" s="16"/>
      <c r="F188" s="16"/>
      <c r="G188" s="16"/>
      <c r="H188" s="18"/>
      <c r="I188" s="31"/>
    </row>
    <row r="189" spans="2:9" x14ac:dyDescent="0.25">
      <c r="B189" s="25"/>
      <c r="C189" s="16"/>
      <c r="D189" s="2"/>
      <c r="E189" s="16"/>
      <c r="F189" s="16"/>
      <c r="G189" s="16"/>
      <c r="H189" s="18"/>
      <c r="I189" s="31"/>
    </row>
    <row r="190" spans="2:9" x14ac:dyDescent="0.25">
      <c r="B190" s="25"/>
      <c r="C190" s="16"/>
      <c r="D190" s="2"/>
      <c r="E190" s="16"/>
      <c r="F190" s="16"/>
      <c r="G190" s="16"/>
      <c r="H190" s="18"/>
      <c r="I190" s="31"/>
    </row>
    <row r="191" spans="2:9" x14ac:dyDescent="0.25">
      <c r="B191" s="25"/>
      <c r="C191" s="16"/>
      <c r="D191" s="2"/>
      <c r="E191" s="16"/>
      <c r="F191" s="16"/>
      <c r="G191" s="16"/>
      <c r="H191" s="18"/>
      <c r="I191" s="31"/>
    </row>
    <row r="192" spans="2:9" x14ac:dyDescent="0.25">
      <c r="B192" s="25"/>
      <c r="C192" s="16"/>
      <c r="D192" s="2"/>
      <c r="E192" s="16"/>
      <c r="F192" s="16"/>
      <c r="G192" s="16"/>
      <c r="H192" s="18"/>
      <c r="I192" s="31"/>
    </row>
    <row r="193" spans="2:9" x14ac:dyDescent="0.25">
      <c r="B193" s="25"/>
      <c r="C193" s="16"/>
      <c r="D193" s="2"/>
      <c r="E193" s="16"/>
      <c r="F193" s="16"/>
      <c r="G193" s="16"/>
      <c r="H193" s="18"/>
      <c r="I193" s="31"/>
    </row>
    <row r="194" spans="2:9" x14ac:dyDescent="0.25">
      <c r="B194" s="25"/>
      <c r="C194" s="16"/>
      <c r="D194" s="2"/>
      <c r="E194" s="16"/>
      <c r="F194" s="16"/>
      <c r="G194" s="16"/>
      <c r="H194" s="18"/>
      <c r="I194" s="31"/>
    </row>
    <row r="195" spans="2:9" x14ac:dyDescent="0.25">
      <c r="B195" s="25"/>
      <c r="C195" s="16"/>
      <c r="D195" s="2"/>
      <c r="E195" s="16"/>
      <c r="F195" s="16"/>
      <c r="G195" s="16"/>
      <c r="H195" s="18"/>
      <c r="I195" s="31"/>
    </row>
    <row r="196" spans="2:9" x14ac:dyDescent="0.25">
      <c r="B196" s="25"/>
      <c r="C196" s="16"/>
      <c r="D196" s="2"/>
      <c r="E196" s="16"/>
      <c r="F196" s="16"/>
      <c r="G196" s="16"/>
      <c r="H196" s="18"/>
      <c r="I196" s="31"/>
    </row>
    <row r="197" spans="2:9" x14ac:dyDescent="0.25">
      <c r="B197" s="25"/>
      <c r="C197" s="16"/>
      <c r="D197" s="2"/>
      <c r="E197" s="16"/>
      <c r="F197" s="16"/>
      <c r="G197" s="16"/>
      <c r="H197" s="18"/>
      <c r="I197" s="31"/>
    </row>
    <row r="198" spans="2:9" x14ac:dyDescent="0.25">
      <c r="B198" s="25"/>
      <c r="C198" s="16"/>
      <c r="D198" s="2"/>
      <c r="E198" s="16"/>
      <c r="F198" s="16"/>
      <c r="G198" s="16"/>
      <c r="H198" s="18"/>
      <c r="I198" s="31"/>
    </row>
    <row r="199" spans="2:9" x14ac:dyDescent="0.25">
      <c r="B199" s="25"/>
      <c r="C199" s="16"/>
      <c r="D199" s="2"/>
      <c r="E199" s="16"/>
      <c r="F199" s="16"/>
      <c r="G199" s="16"/>
      <c r="H199" s="18"/>
      <c r="I199" s="31"/>
    </row>
    <row r="200" spans="2:9" x14ac:dyDescent="0.25">
      <c r="B200" s="25"/>
      <c r="C200" s="16"/>
      <c r="D200" s="2"/>
      <c r="E200" s="16"/>
      <c r="F200" s="16"/>
      <c r="G200" s="16"/>
      <c r="H200" s="18"/>
      <c r="I200" s="31"/>
    </row>
    <row r="201" spans="2:9" x14ac:dyDescent="0.25">
      <c r="B201" s="25"/>
      <c r="C201" s="16"/>
      <c r="D201" s="2"/>
      <c r="E201" s="16"/>
      <c r="F201" s="16"/>
      <c r="G201" s="16"/>
      <c r="H201" s="18"/>
      <c r="I201" s="31"/>
    </row>
    <row r="202" spans="2:9" x14ac:dyDescent="0.25">
      <c r="B202" s="25"/>
      <c r="C202" s="16"/>
      <c r="D202" s="2"/>
      <c r="E202" s="16"/>
      <c r="F202" s="16"/>
      <c r="G202" s="16"/>
      <c r="H202" s="18"/>
      <c r="I202" s="31"/>
    </row>
    <row r="203" spans="2:9" x14ac:dyDescent="0.25">
      <c r="B203" s="25"/>
      <c r="C203" s="16"/>
      <c r="D203" s="2"/>
      <c r="E203" s="16"/>
      <c r="F203" s="16"/>
      <c r="G203" s="16"/>
      <c r="H203" s="18"/>
      <c r="I203" s="31"/>
    </row>
    <row r="204" spans="2:9" x14ac:dyDescent="0.25">
      <c r="B204" s="25"/>
      <c r="C204" s="16"/>
      <c r="D204" s="2"/>
      <c r="E204" s="16"/>
      <c r="F204" s="16"/>
      <c r="G204" s="16"/>
      <c r="H204" s="18"/>
      <c r="I204" s="31"/>
    </row>
    <row r="205" spans="2:9" x14ac:dyDescent="0.25">
      <c r="B205" s="25"/>
      <c r="C205" s="16"/>
      <c r="D205" s="2"/>
      <c r="E205" s="16"/>
      <c r="F205" s="16"/>
      <c r="G205" s="16"/>
      <c r="H205" s="18"/>
      <c r="I205" s="31"/>
    </row>
    <row r="206" spans="2:9" x14ac:dyDescent="0.25">
      <c r="B206" s="25"/>
      <c r="C206" s="16"/>
      <c r="D206" s="2"/>
      <c r="E206" s="16"/>
      <c r="F206" s="16"/>
      <c r="G206" s="16"/>
      <c r="H206" s="18"/>
      <c r="I206" s="31"/>
    </row>
    <row r="207" spans="2:9" x14ac:dyDescent="0.25">
      <c r="B207" s="25"/>
      <c r="C207" s="16"/>
      <c r="D207" s="2"/>
      <c r="E207" s="16"/>
      <c r="F207" s="16"/>
      <c r="G207" s="16"/>
      <c r="H207" s="18"/>
      <c r="I207" s="31"/>
    </row>
    <row r="208" spans="2:9" x14ac:dyDescent="0.25">
      <c r="B208" s="25"/>
      <c r="C208" s="16"/>
      <c r="D208" s="2"/>
      <c r="E208" s="16"/>
      <c r="F208" s="16"/>
      <c r="G208" s="16"/>
      <c r="H208" s="18"/>
      <c r="I208" s="31"/>
    </row>
    <row r="209" spans="2:9" x14ac:dyDescent="0.25">
      <c r="B209" s="25"/>
      <c r="C209" s="16"/>
      <c r="D209" s="2"/>
      <c r="E209" s="16"/>
      <c r="F209" s="16"/>
      <c r="G209" s="16"/>
      <c r="H209" s="18"/>
      <c r="I209" s="31"/>
    </row>
    <row r="210" spans="2:9" x14ac:dyDescent="0.25">
      <c r="B210" s="25"/>
      <c r="C210" s="16"/>
      <c r="D210" s="2"/>
      <c r="E210" s="16"/>
      <c r="F210" s="16"/>
      <c r="G210" s="16"/>
      <c r="H210" s="18"/>
      <c r="I210" s="31"/>
    </row>
    <row r="211" spans="2:9" x14ac:dyDescent="0.25">
      <c r="B211" s="25"/>
      <c r="C211" s="16"/>
      <c r="D211" s="2"/>
      <c r="E211" s="16"/>
      <c r="F211" s="16"/>
      <c r="G211" s="16"/>
      <c r="H211" s="18"/>
      <c r="I211" s="31"/>
    </row>
    <row r="212" spans="2:9" x14ac:dyDescent="0.25">
      <c r="B212" s="25"/>
      <c r="C212" s="16"/>
      <c r="D212" s="2"/>
      <c r="E212" s="16"/>
      <c r="F212" s="16"/>
      <c r="G212" s="16"/>
      <c r="H212" s="18"/>
      <c r="I212" s="31"/>
    </row>
    <row r="213" spans="2:9" x14ac:dyDescent="0.25">
      <c r="B213" s="25"/>
      <c r="C213" s="16"/>
      <c r="D213" s="2"/>
      <c r="E213" s="16"/>
      <c r="F213" s="16"/>
      <c r="G213" s="16"/>
      <c r="H213" s="18"/>
      <c r="I213" s="31"/>
    </row>
    <row r="214" spans="2:9" x14ac:dyDescent="0.25">
      <c r="B214" s="25"/>
      <c r="C214" s="16"/>
      <c r="D214" s="2"/>
      <c r="E214" s="16"/>
      <c r="F214" s="16"/>
      <c r="G214" s="16"/>
      <c r="H214" s="18"/>
      <c r="I214" s="31"/>
    </row>
    <row r="215" spans="2:9" x14ac:dyDescent="0.25">
      <c r="B215" s="25"/>
      <c r="C215" s="16"/>
      <c r="D215" s="2"/>
      <c r="E215" s="16"/>
      <c r="F215" s="16"/>
      <c r="G215" s="16"/>
      <c r="H215" s="18"/>
      <c r="I215" s="31"/>
    </row>
    <row r="216" spans="2:9" x14ac:dyDescent="0.25">
      <c r="B216" s="25"/>
      <c r="C216" s="16"/>
      <c r="D216" s="2"/>
      <c r="E216" s="16"/>
      <c r="F216" s="16"/>
      <c r="G216" s="16"/>
      <c r="H216" s="18"/>
      <c r="I216" s="31"/>
    </row>
    <row r="217" spans="2:9" x14ac:dyDescent="0.25">
      <c r="B217" s="25"/>
      <c r="C217" s="16"/>
      <c r="D217" s="2"/>
      <c r="E217" s="16"/>
      <c r="F217" s="16"/>
      <c r="G217" s="16"/>
      <c r="H217" s="18"/>
      <c r="I217" s="31"/>
    </row>
    <row r="218" spans="2:9" x14ac:dyDescent="0.25">
      <c r="B218" s="25"/>
      <c r="C218" s="16"/>
      <c r="D218" s="2"/>
      <c r="E218" s="16"/>
      <c r="F218" s="16"/>
      <c r="G218" s="16"/>
      <c r="H218" s="18"/>
      <c r="I218" s="31"/>
    </row>
    <row r="219" spans="2:9" x14ac:dyDescent="0.25">
      <c r="B219" s="25"/>
      <c r="C219" s="16"/>
      <c r="D219" s="2"/>
      <c r="E219" s="16"/>
      <c r="F219" s="16"/>
      <c r="G219" s="16"/>
      <c r="H219" s="18"/>
      <c r="I219" s="31"/>
    </row>
    <row r="220" spans="2:9" x14ac:dyDescent="0.25">
      <c r="B220" s="25"/>
      <c r="C220" s="16"/>
      <c r="D220" s="2"/>
      <c r="E220" s="16"/>
      <c r="F220" s="16"/>
      <c r="G220" s="16"/>
      <c r="H220" s="18"/>
      <c r="I220" s="31"/>
    </row>
    <row r="221" spans="2:9" x14ac:dyDescent="0.25">
      <c r="B221" s="25"/>
      <c r="C221" s="16"/>
      <c r="D221" s="2"/>
      <c r="E221" s="16"/>
      <c r="F221" s="16"/>
      <c r="G221" s="16"/>
      <c r="H221" s="18"/>
      <c r="I221" s="31"/>
    </row>
    <row r="222" spans="2:9" x14ac:dyDescent="0.25">
      <c r="B222" s="25"/>
      <c r="C222" s="16"/>
      <c r="D222" s="2"/>
      <c r="E222" s="16"/>
      <c r="F222" s="16"/>
      <c r="G222" s="16"/>
      <c r="H222" s="18"/>
      <c r="I222" s="31"/>
    </row>
    <row r="223" spans="2:9" x14ac:dyDescent="0.25">
      <c r="B223" s="25"/>
      <c r="C223" s="16"/>
      <c r="D223" s="2"/>
      <c r="E223" s="16"/>
      <c r="F223" s="16"/>
      <c r="G223" s="16"/>
      <c r="H223" s="18"/>
      <c r="I223" s="31"/>
    </row>
    <row r="224" spans="2:9" x14ac:dyDescent="0.25">
      <c r="B224" s="25"/>
      <c r="C224" s="16"/>
      <c r="D224" s="2"/>
      <c r="E224" s="16"/>
      <c r="F224" s="16"/>
      <c r="G224" s="16"/>
      <c r="H224" s="18"/>
      <c r="I224" s="31"/>
    </row>
    <row r="225" spans="2:9" x14ac:dyDescent="0.25">
      <c r="B225" s="25"/>
      <c r="C225" s="16"/>
      <c r="D225" s="2"/>
      <c r="E225" s="16"/>
      <c r="F225" s="16"/>
      <c r="G225" s="16"/>
      <c r="H225" s="18"/>
      <c r="I225" s="31"/>
    </row>
    <row r="226" spans="2:9" x14ac:dyDescent="0.25">
      <c r="B226" s="25"/>
      <c r="C226" s="16"/>
      <c r="D226" s="2"/>
      <c r="E226" s="16"/>
      <c r="F226" s="16"/>
      <c r="G226" s="16"/>
      <c r="H226" s="18"/>
      <c r="I226" s="31"/>
    </row>
    <row r="227" spans="2:9" x14ac:dyDescent="0.25">
      <c r="B227" s="25"/>
      <c r="C227" s="16"/>
      <c r="D227" s="2"/>
      <c r="E227" s="16"/>
      <c r="F227" s="16"/>
      <c r="G227" s="16"/>
      <c r="H227" s="18"/>
      <c r="I227" s="31"/>
    </row>
    <row r="228" spans="2:9" x14ac:dyDescent="0.25">
      <c r="B228" s="25"/>
      <c r="C228" s="16"/>
      <c r="D228" s="2"/>
      <c r="E228" s="16"/>
      <c r="F228" s="16"/>
      <c r="G228" s="16"/>
      <c r="H228" s="18"/>
      <c r="I228" s="31"/>
    </row>
    <row r="229" spans="2:9" x14ac:dyDescent="0.25">
      <c r="B229" s="25"/>
      <c r="C229" s="16"/>
      <c r="D229" s="2"/>
      <c r="E229" s="16"/>
      <c r="F229" s="16"/>
      <c r="G229" s="16"/>
      <c r="H229" s="18"/>
      <c r="I229" s="31"/>
    </row>
    <row r="230" spans="2:9" x14ac:dyDescent="0.25">
      <c r="B230" s="25"/>
      <c r="C230" s="16"/>
      <c r="D230" s="2"/>
      <c r="E230" s="16"/>
      <c r="F230" s="16"/>
      <c r="G230" s="16"/>
      <c r="H230" s="18"/>
      <c r="I230" s="31"/>
    </row>
    <row r="231" spans="2:9" x14ac:dyDescent="0.25">
      <c r="B231" s="25"/>
      <c r="C231" s="16"/>
      <c r="D231" s="2"/>
      <c r="E231" s="16"/>
      <c r="F231" s="16"/>
      <c r="G231" s="16"/>
      <c r="H231" s="18"/>
      <c r="I231" s="31"/>
    </row>
    <row r="232" spans="2:9" x14ac:dyDescent="0.25">
      <c r="B232" s="25"/>
      <c r="C232" s="16"/>
      <c r="D232" s="2"/>
      <c r="E232" s="16"/>
      <c r="F232" s="16"/>
      <c r="G232" s="16"/>
      <c r="H232" s="18"/>
      <c r="I232" s="31"/>
    </row>
    <row r="233" spans="2:9" x14ac:dyDescent="0.25">
      <c r="B233" s="25"/>
      <c r="C233" s="16"/>
      <c r="D233" s="2"/>
      <c r="E233" s="16"/>
      <c r="F233" s="16"/>
      <c r="G233" s="16"/>
      <c r="H233" s="18"/>
      <c r="I233" s="31"/>
    </row>
    <row r="234" spans="2:9" x14ac:dyDescent="0.25">
      <c r="B234" s="25"/>
      <c r="C234" s="16"/>
      <c r="D234" s="2"/>
      <c r="E234" s="16"/>
      <c r="F234" s="16"/>
      <c r="G234" s="16"/>
      <c r="H234" s="18"/>
      <c r="I234" s="31"/>
    </row>
    <row r="235" spans="2:9" x14ac:dyDescent="0.25">
      <c r="B235" s="25"/>
      <c r="C235" s="16"/>
      <c r="D235" s="2"/>
      <c r="E235" s="16"/>
      <c r="F235" s="16"/>
      <c r="G235" s="16"/>
      <c r="H235" s="18"/>
      <c r="I235" s="31"/>
    </row>
    <row r="236" spans="2:9" x14ac:dyDescent="0.25">
      <c r="B236" s="25"/>
      <c r="C236" s="16"/>
      <c r="D236" s="2"/>
      <c r="E236" s="16"/>
      <c r="F236" s="16"/>
      <c r="G236" s="16"/>
      <c r="H236" s="18"/>
      <c r="I236" s="31"/>
    </row>
    <row r="237" spans="2:9" x14ac:dyDescent="0.25">
      <c r="B237" s="25"/>
      <c r="C237" s="16"/>
      <c r="D237" s="2"/>
      <c r="E237" s="16"/>
      <c r="F237" s="16"/>
      <c r="G237" s="16"/>
      <c r="H237" s="18"/>
      <c r="I237" s="31"/>
    </row>
    <row r="238" spans="2:9" x14ac:dyDescent="0.25">
      <c r="B238" s="25"/>
      <c r="C238" s="16"/>
      <c r="D238" s="2"/>
      <c r="E238" s="16"/>
      <c r="F238" s="16"/>
      <c r="G238" s="16"/>
      <c r="H238" s="18"/>
      <c r="I238" s="31"/>
    </row>
    <row r="239" spans="2:9" x14ac:dyDescent="0.25">
      <c r="B239" s="25"/>
      <c r="C239" s="16"/>
      <c r="D239" s="2"/>
      <c r="E239" s="16"/>
      <c r="F239" s="16"/>
      <c r="G239" s="16"/>
      <c r="H239" s="18"/>
      <c r="I239" s="31"/>
    </row>
    <row r="240" spans="2:9" x14ac:dyDescent="0.25">
      <c r="B240" s="25"/>
      <c r="C240" s="16"/>
      <c r="D240" s="2"/>
      <c r="E240" s="16"/>
      <c r="F240" s="16"/>
      <c r="G240" s="16"/>
      <c r="H240" s="18"/>
      <c r="I240" s="31"/>
    </row>
    <row r="241" spans="2:9" x14ac:dyDescent="0.25">
      <c r="B241" s="25"/>
      <c r="C241" s="16"/>
      <c r="D241" s="2"/>
      <c r="E241" s="16"/>
      <c r="F241" s="16"/>
      <c r="G241" s="16"/>
      <c r="H241" s="18"/>
      <c r="I241" s="31"/>
    </row>
    <row r="242" spans="2:9" x14ac:dyDescent="0.25">
      <c r="B242" s="25"/>
      <c r="C242" s="16"/>
      <c r="D242" s="2"/>
      <c r="E242" s="16"/>
      <c r="F242" s="16"/>
      <c r="G242" s="16"/>
      <c r="H242" s="18"/>
      <c r="I242" s="31"/>
    </row>
    <row r="243" spans="2:9" x14ac:dyDescent="0.25">
      <c r="B243" s="25"/>
      <c r="C243" s="16"/>
      <c r="D243" s="2"/>
      <c r="E243" s="16"/>
      <c r="F243" s="16"/>
      <c r="G243" s="16"/>
      <c r="H243" s="18"/>
      <c r="I243" s="31"/>
    </row>
    <row r="244" spans="2:9" x14ac:dyDescent="0.25">
      <c r="B244" s="25"/>
      <c r="C244" s="16"/>
      <c r="D244" s="2"/>
      <c r="E244" s="16"/>
      <c r="F244" s="16"/>
      <c r="G244" s="16"/>
      <c r="H244" s="18"/>
      <c r="I244" s="31"/>
    </row>
    <row r="245" spans="2:9" x14ac:dyDescent="0.25">
      <c r="B245" s="25"/>
      <c r="C245" s="16"/>
      <c r="D245" s="2"/>
      <c r="E245" s="16"/>
      <c r="F245" s="16"/>
      <c r="G245" s="16"/>
      <c r="H245" s="18"/>
      <c r="I245" s="31"/>
    </row>
    <row r="246" spans="2:9" x14ac:dyDescent="0.25">
      <c r="B246" s="25"/>
      <c r="C246" s="16"/>
      <c r="D246" s="2"/>
      <c r="E246" s="16"/>
      <c r="F246" s="16"/>
      <c r="G246" s="16"/>
      <c r="H246" s="18"/>
      <c r="I246" s="31"/>
    </row>
    <row r="247" spans="2:9" x14ac:dyDescent="0.25">
      <c r="B247" s="25"/>
      <c r="C247" s="16"/>
      <c r="D247" s="2"/>
      <c r="E247" s="16"/>
      <c r="F247" s="16"/>
      <c r="G247" s="16"/>
      <c r="H247" s="18"/>
      <c r="I247" s="31"/>
    </row>
    <row r="248" spans="2:9" x14ac:dyDescent="0.25">
      <c r="B248" s="25"/>
      <c r="C248" s="16"/>
      <c r="D248" s="2"/>
      <c r="E248" s="16"/>
      <c r="F248" s="16"/>
      <c r="G248" s="16"/>
      <c r="H248" s="18"/>
      <c r="I248" s="31"/>
    </row>
    <row r="249" spans="2:9" x14ac:dyDescent="0.25">
      <c r="B249" s="26"/>
      <c r="C249" s="9"/>
      <c r="D249" s="4"/>
      <c r="E249" s="9"/>
      <c r="F249" s="9"/>
      <c r="G249" s="9"/>
      <c r="H249" s="19"/>
      <c r="I249" s="10"/>
    </row>
    <row r="250" spans="2:9" x14ac:dyDescent="0.25">
      <c r="B250" s="27"/>
      <c r="C250" s="7"/>
      <c r="D250" s="1"/>
      <c r="E250" s="7"/>
      <c r="F250" s="7"/>
      <c r="G250" s="7"/>
      <c r="H250" s="8"/>
      <c r="I250" s="30"/>
    </row>
    <row r="251" spans="2:9" x14ac:dyDescent="0.25">
      <c r="B251" s="27"/>
      <c r="C251" s="7"/>
      <c r="D251" s="1"/>
      <c r="E251" s="7"/>
      <c r="F251" s="7"/>
      <c r="G251" s="7"/>
      <c r="H251" s="8"/>
      <c r="I251" s="30"/>
    </row>
    <row r="252" spans="2:9" ht="15.75" thickBot="1" x14ac:dyDescent="0.3">
      <c r="B252" s="28"/>
      <c r="C252" s="13"/>
      <c r="D252" s="3"/>
      <c r="E252" s="13"/>
      <c r="F252" s="13"/>
      <c r="G252" s="13"/>
      <c r="H252" s="14"/>
      <c r="I252" s="36"/>
    </row>
  </sheetData>
  <mergeCells count="21">
    <mergeCell ref="K2:O2"/>
    <mergeCell ref="K3:O3"/>
    <mergeCell ref="K4:M4"/>
    <mergeCell ref="N4:N5"/>
    <mergeCell ref="O4:O5"/>
    <mergeCell ref="D99:D100"/>
    <mergeCell ref="D103:D104"/>
    <mergeCell ref="D26:D27"/>
    <mergeCell ref="D30:D31"/>
    <mergeCell ref="B2:I2"/>
    <mergeCell ref="H4:H5"/>
    <mergeCell ref="I4:I5"/>
    <mergeCell ref="E4:G4"/>
    <mergeCell ref="B3:B5"/>
    <mergeCell ref="C3:C5"/>
    <mergeCell ref="D3:D5"/>
    <mergeCell ref="E3:I3"/>
    <mergeCell ref="D28:D29"/>
    <mergeCell ref="D93:D96"/>
    <mergeCell ref="E50:I50"/>
    <mergeCell ref="D97:D98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2025-09-29T11:40:42Z</dcterms:modified>
</cp:coreProperties>
</file>